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rst_000\Documents\Bridge\"/>
    </mc:Choice>
  </mc:AlternateContent>
  <bookViews>
    <workbookView xWindow="0" yWindow="0" windowWidth="21864" windowHeight="9972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1" l="1"/>
  <c r="F80" i="1" s="1"/>
  <c r="E78" i="1"/>
  <c r="E76" i="1"/>
  <c r="G76" i="1" s="1"/>
  <c r="E74" i="1"/>
  <c r="E72" i="1"/>
  <c r="E70" i="1"/>
  <c r="F70" i="1" s="1"/>
  <c r="E68" i="1"/>
  <c r="G68" i="1" s="1"/>
  <c r="E66" i="1"/>
  <c r="F66" i="1" s="1"/>
  <c r="E64" i="1"/>
  <c r="E62" i="1"/>
  <c r="E60" i="1"/>
  <c r="E58" i="1"/>
  <c r="E56" i="1"/>
  <c r="E54" i="1"/>
  <c r="F54" i="1" s="1"/>
  <c r="E52" i="1"/>
  <c r="G52" i="1" s="1"/>
  <c r="E50" i="1"/>
  <c r="F50" i="1" s="1"/>
  <c r="E48" i="1"/>
  <c r="E46" i="1"/>
  <c r="E44" i="1"/>
  <c r="F44" i="1" s="1"/>
  <c r="E42" i="1"/>
  <c r="E40" i="1"/>
  <c r="E38" i="1"/>
  <c r="E36" i="1"/>
  <c r="G36" i="1" s="1"/>
  <c r="E34" i="1"/>
  <c r="F34" i="1" s="1"/>
  <c r="E32" i="1"/>
  <c r="E30" i="1"/>
  <c r="E28" i="1"/>
  <c r="E26" i="1"/>
  <c r="E24" i="1"/>
  <c r="E22" i="1"/>
  <c r="F22" i="1" s="1"/>
  <c r="E20" i="1"/>
  <c r="G20" i="1" s="1"/>
  <c r="E18" i="1"/>
  <c r="F18" i="1" s="1"/>
  <c r="E16" i="1"/>
  <c r="E14" i="1"/>
  <c r="E12" i="1"/>
  <c r="F12" i="1" s="1"/>
  <c r="E10" i="1"/>
  <c r="E8" i="1"/>
  <c r="E6" i="1"/>
  <c r="E4" i="1"/>
  <c r="G4" i="1" s="1"/>
  <c r="E2" i="1"/>
  <c r="F2" i="1" s="1"/>
  <c r="G80" i="1"/>
  <c r="G78" i="1"/>
  <c r="G74" i="1"/>
  <c r="G72" i="1"/>
  <c r="G70" i="1"/>
  <c r="G64" i="1"/>
  <c r="F64" i="1"/>
  <c r="G62" i="1"/>
  <c r="G60" i="1"/>
  <c r="F60" i="1"/>
  <c r="G58" i="1"/>
  <c r="G56" i="1"/>
  <c r="G54" i="1"/>
  <c r="G48" i="1"/>
  <c r="F48" i="1"/>
  <c r="F46" i="1"/>
  <c r="G46" i="1"/>
  <c r="G44" i="1"/>
  <c r="G42" i="1"/>
  <c r="G40" i="1"/>
  <c r="G38" i="1"/>
  <c r="F38" i="1"/>
  <c r="G32" i="1"/>
  <c r="F32" i="1"/>
  <c r="F30" i="1"/>
  <c r="G30" i="1"/>
  <c r="G28" i="1"/>
  <c r="F28" i="1"/>
  <c r="G26" i="1"/>
  <c r="G24" i="1"/>
  <c r="G22" i="1"/>
  <c r="G16" i="1"/>
  <c r="F16" i="1"/>
  <c r="F14" i="1"/>
  <c r="G14" i="1"/>
  <c r="G12" i="1"/>
  <c r="G10" i="1"/>
  <c r="G8" i="1"/>
  <c r="G6" i="1"/>
  <c r="F6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6" i="1"/>
  <c r="D4" i="1"/>
  <c r="D2" i="1"/>
  <c r="F76" i="1" l="1"/>
  <c r="G2" i="1"/>
  <c r="F8" i="1"/>
  <c r="G18" i="1"/>
  <c r="F24" i="1"/>
  <c r="G34" i="1"/>
  <c r="F40" i="1"/>
  <c r="G50" i="1"/>
  <c r="F56" i="1"/>
  <c r="G66" i="1"/>
  <c r="F72" i="1"/>
  <c r="F62" i="1"/>
  <c r="F78" i="1"/>
  <c r="F4" i="1"/>
  <c r="F20" i="1"/>
  <c r="F36" i="1"/>
  <c r="F52" i="1"/>
  <c r="F68" i="1"/>
  <c r="F10" i="1"/>
  <c r="F26" i="1"/>
  <c r="F42" i="1"/>
  <c r="F58" i="1"/>
  <c r="F74" i="1"/>
</calcChain>
</file>

<file path=xl/sharedStrings.xml><?xml version="1.0" encoding="utf-8"?>
<sst xmlns="http://schemas.openxmlformats.org/spreadsheetml/2006/main" count="85" uniqueCount="85">
  <si>
    <t>  Score  </t>
  </si>
  <si>
    <t> Plac. </t>
  </si>
  <si>
    <t> Leise Hemberg, Odense Bridgeklub </t>
  </si>
  <si>
    <t> Rico Hemberg, Odense Bridgeklub </t>
  </si>
  <si>
    <t> Rikke Christiansen, Aarhus BK </t>
  </si>
  <si>
    <t> Nils Mønsted, Aarhus BK </t>
  </si>
  <si>
    <t> Ulla Zeeberg, plan b bridgeklub </t>
  </si>
  <si>
    <t> Ulrik Zeeberg, One-eyed Jacks </t>
  </si>
  <si>
    <t> Lotte Skaanning, One-eyed Jacks </t>
  </si>
  <si>
    <t> Henrik Frydenlund, One-eyed Jacks </t>
  </si>
  <si>
    <t> Trine Dahl, Greve Strands Bridgeklub </t>
  </si>
  <si>
    <t> Flemming Dahl, One-eyed Jacks </t>
  </si>
  <si>
    <t> Bjørg Houmøller, One-eyed Jacks </t>
  </si>
  <si>
    <t> Lauge Schäffer, One-eyed Jacks </t>
  </si>
  <si>
    <t> Karin Birkedal, Viborg Esserne </t>
  </si>
  <si>
    <t> Peter Boel Nielsen, Fjends Bridgeklub </t>
  </si>
  <si>
    <t> Dorthe Schaltz, One-eyed Jacks </t>
  </si>
  <si>
    <t> Peter Schaltz, One-eyed Jacks </t>
  </si>
  <si>
    <t> Kirsten Simonsen, Klør 10, Vejle </t>
  </si>
  <si>
    <t> Torben Ebbesen, Klør 10, Vejle </t>
  </si>
  <si>
    <t> Marlene Henneberg, Aarhus BK </t>
  </si>
  <si>
    <t> Jens Ove Henneberg, Aarhus BK </t>
  </si>
  <si>
    <t> Lene Rask Jepsen, Aarhus BK </t>
  </si>
  <si>
    <t> Morten Jepsen, Bridgeklubben Nord </t>
  </si>
  <si>
    <t> Signe Buus Thomsen, Young Sharks </t>
  </si>
  <si>
    <t> Martin Juhl, Odense Bridgeklub </t>
  </si>
  <si>
    <t> Bente Bo Christensen, Aarhus BK </t>
  </si>
  <si>
    <t> Lasse Bo Krefeld, Bridgeklubben Nord </t>
  </si>
  <si>
    <t> Karin Risom, Rødovre Bridgeklub </t>
  </si>
  <si>
    <t> Michael Hvass Miller, BridgeSalonen </t>
  </si>
  <si>
    <t> Annette Bjørn Jensen, Bridgeklubben Nord </t>
  </si>
  <si>
    <t> Michael Ankersen, Bridgeklubben Nord </t>
  </si>
  <si>
    <t> Ole Raulund, One-eyed Jacks </t>
  </si>
  <si>
    <t> Tina Ege, One-eyed Jacks </t>
  </si>
  <si>
    <t> Johanne Bilde Kofoed, Aarhus BK </t>
  </si>
  <si>
    <t> Mads Eyde, Rødovre Bridgeklub </t>
  </si>
  <si>
    <t> Lise Kristensen, Grindsted Bridgeklub </t>
  </si>
  <si>
    <t> Per Nielsen, Odense Bridgeklub </t>
  </si>
  <si>
    <t> Eva Ricard, Bridgeklubben HCØ </t>
  </si>
  <si>
    <t> Karsten Vinther, Bridgeklubben HCØ </t>
  </si>
  <si>
    <t> Pia Knak Jacobsen, Hornbæk Bridgeklub </t>
  </si>
  <si>
    <t> Steen Jacobsen, Hornbæk Bridgeklub </t>
  </si>
  <si>
    <t> Lise Reimann, Spar K, Esbjerg </t>
  </si>
  <si>
    <t> Palle Reimann, Spar K, Esbjerg </t>
  </si>
  <si>
    <t> Helle Simon Elbro, Ballerup Bridge Club </t>
  </si>
  <si>
    <t> Henrik Rübner-Petersen, Ballerup Bridge Club </t>
  </si>
  <si>
    <t> Nell Rindahl, Odense Bridgeklub </t>
  </si>
  <si>
    <t> Niels Lund, Odense Bridgeklub </t>
  </si>
  <si>
    <t> Katrine Martensen Larsen, Studenterforeningens BC </t>
  </si>
  <si>
    <t> Anders Sigsgaard, One-eyed Jacks </t>
  </si>
  <si>
    <t> Kate Reiter, Rødovre Bridgeklub </t>
  </si>
  <si>
    <t> Erik Lund, Rødovre Bridgeklub </t>
  </si>
  <si>
    <t> Anne Thule, Nyborg Bridgeklub </t>
  </si>
  <si>
    <t> Olof Malmros, Nyborg Bridgeklub </t>
  </si>
  <si>
    <t> Inga Dalgaard, Storeslemmen </t>
  </si>
  <si>
    <t> Anders Mølvig, Storeslemmen </t>
  </si>
  <si>
    <t> Helle Rasmussen, Odense Bridgeklub </t>
  </si>
  <si>
    <t> Jesper Dall, Odense Bridgeklub </t>
  </si>
  <si>
    <t> Bodil Haag, Næstved Bridgeklub </t>
  </si>
  <si>
    <t> Flemming Haag, Turneringsklubben Midtsjælland </t>
  </si>
  <si>
    <t> Kirsten Vesth Hansen, Studenterforeningens BC </t>
  </si>
  <si>
    <t> Dan Mungaard, Studenterforeningens BC </t>
  </si>
  <si>
    <t> Charlotte Juhl, Studenterforeningens BC </t>
  </si>
  <si>
    <t> Peter Kjer, Studenterforeningens BC </t>
  </si>
  <si>
    <t> Lise Mikkelsen, Bridgeklubben Bellevue </t>
  </si>
  <si>
    <t> Tommy Hansen, Bridgeklubben Bellevue </t>
  </si>
  <si>
    <t> Camilla Bo Krefeld, Aarhus BK </t>
  </si>
  <si>
    <t> Michael Krefeld, Aarhus BK </t>
  </si>
  <si>
    <t> Bente Mørch-Lassen, Rødovre Bridgeklub </t>
  </si>
  <si>
    <t> Sven Horsten, Ballerup Bridge Club </t>
  </si>
  <si>
    <t> Anne Mette R Schaltz, Young Sharks </t>
  </si>
  <si>
    <t> Thomas Sønderby Sivholm, Young Sharks </t>
  </si>
  <si>
    <t> Lea Troels Møller Pedersen, Aarhus BK </t>
  </si>
  <si>
    <t> Lars Peter Damgaard, Aarhus BK </t>
  </si>
  <si>
    <t> Susan Just Olesen, Studenterforeningens BC </t>
  </si>
  <si>
    <t> Kim Nørgaard Nielsen, Studenterforeningens BC </t>
  </si>
  <si>
    <t> Karin Kjeldsen, Morud Bridge Klub </t>
  </si>
  <si>
    <t> Henrik Demant, Morud Bridge Klub </t>
  </si>
  <si>
    <t> Ingrid Hedevang, Kolding Bridge Center </t>
  </si>
  <si>
    <t> Uffe Pedersen, Haderslev Bridgecenter </t>
  </si>
  <si>
    <t> Nadia Bekkouche, Blakset-Klubberne </t>
  </si>
  <si>
    <t> Kell Krogh, Reinholdt Bridge </t>
  </si>
  <si>
    <t>Procent</t>
  </si>
  <si>
    <t>2*top</t>
  </si>
  <si>
    <t>3*top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</si>
</sst>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"/>
    <numFmt numFmtId="169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9E9"/>
        <bgColor indexed="64"/>
      </patternFill>
    </fill>
    <fill>
      <patternFill patternType="solid">
        <fgColor rgb="FFF7F7F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3" borderId="0" xfId="2" applyFill="1" applyAlignment="1">
      <alignment horizontal="left" vertical="center" wrapText="1"/>
    </xf>
    <xf numFmtId="0" fontId="3" fillId="2" borderId="0" xfId="2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/>
    <xf numFmtId="168" fontId="0" fillId="0" borderId="0" xfId="0" applyNumberFormat="1"/>
    <xf numFmtId="169" fontId="0" fillId="0" borderId="0" xfId="1" applyNumberFormat="1" applyFont="1"/>
    <xf numFmtId="169" fontId="0" fillId="0" borderId="0" xfId="0" applyNumberFormat="1"/>
    <xf numFmtId="9" fontId="0" fillId="0" borderId="0" xfId="1" applyNumberFormat="1" applyFont="1"/>
    <xf numFmtId="1" fontId="0" fillId="0" borderId="0" xfId="0" applyNumberFormat="1"/>
  </cellXfs>
  <cellStyles count="3">
    <cellStyle name="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ridge.dk/2015/Klub10/Turneringer/PRegnskab_S29_P37.html" TargetMode="External"/><Relationship Id="rId18" Type="http://schemas.openxmlformats.org/officeDocument/2006/relationships/hyperlink" Target="http://www.bridge.dk/2015/Klub10/Turneringer/PRegnskab_S29_P110.html" TargetMode="External"/><Relationship Id="rId26" Type="http://schemas.openxmlformats.org/officeDocument/2006/relationships/hyperlink" Target="http://www.bridge.dk/2015/Klub10/Turneringer/PRegnskab_S29_P40.html" TargetMode="External"/><Relationship Id="rId39" Type="http://schemas.openxmlformats.org/officeDocument/2006/relationships/hyperlink" Target="http://www.bridge.dk/2015/Klub10/Turneringer/PRegnskab_S29_P56.html" TargetMode="External"/><Relationship Id="rId21" Type="http://schemas.openxmlformats.org/officeDocument/2006/relationships/hyperlink" Target="http://www.bridge.dk/2015/Klub10/Turneringer/PRegnskab_S29_P83.html" TargetMode="External"/><Relationship Id="rId34" Type="http://schemas.openxmlformats.org/officeDocument/2006/relationships/hyperlink" Target="http://www.bridge.dk/2015/Klub10/Turneringer/PRegnskab_S29_P86.html" TargetMode="External"/><Relationship Id="rId42" Type="http://schemas.openxmlformats.org/officeDocument/2006/relationships/hyperlink" Target="http://www.bridge.dk/2015/Klub10/Turneringer/PRegnskab_S29_P35.html" TargetMode="External"/><Relationship Id="rId47" Type="http://schemas.openxmlformats.org/officeDocument/2006/relationships/hyperlink" Target="http://www.bridge.dk/2015/Klub10/Turneringer/PRegnskab_S29_P109.html" TargetMode="External"/><Relationship Id="rId50" Type="http://schemas.openxmlformats.org/officeDocument/2006/relationships/hyperlink" Target="http://www.bridge.dk/2015/Klub10/Turneringer/PRegnskab_S29_P100.html" TargetMode="External"/><Relationship Id="rId55" Type="http://schemas.openxmlformats.org/officeDocument/2006/relationships/hyperlink" Target="http://www.bridge.dk/2015/Klub10/Turneringer/PRegnskab_S29_P99.html" TargetMode="External"/><Relationship Id="rId63" Type="http://schemas.openxmlformats.org/officeDocument/2006/relationships/hyperlink" Target="http://www.bridge.dk/2015/Klub10/Turneringer/PRegnskab_S29_P1.html" TargetMode="External"/><Relationship Id="rId68" Type="http://schemas.openxmlformats.org/officeDocument/2006/relationships/hyperlink" Target="http://www.bridge.dk/2015/Klub10/Turneringer/PRegnskab_S29_P50.html" TargetMode="External"/><Relationship Id="rId76" Type="http://schemas.openxmlformats.org/officeDocument/2006/relationships/hyperlink" Target="http://www.bridge.dk/2015/Klub10/Turneringer/PRegnskab_S29_P106.html" TargetMode="External"/><Relationship Id="rId7" Type="http://schemas.openxmlformats.org/officeDocument/2006/relationships/hyperlink" Target="http://www.bridge.dk/2015/Klub10/Turneringer/PRegnskab_S29_P59.html" TargetMode="External"/><Relationship Id="rId71" Type="http://schemas.openxmlformats.org/officeDocument/2006/relationships/hyperlink" Target="http://www.bridge.dk/2015/Klub10/Turneringer/PRegnskab_S29_P12.html" TargetMode="External"/><Relationship Id="rId2" Type="http://schemas.openxmlformats.org/officeDocument/2006/relationships/hyperlink" Target="http://www.bridge.dk/2015/Klub10/Turneringer/PRegnskab_S29_P22.html" TargetMode="External"/><Relationship Id="rId16" Type="http://schemas.openxmlformats.org/officeDocument/2006/relationships/hyperlink" Target="http://www.bridge.dk/2015/Klub10/Turneringer/PRegnskab_S29_P82.html" TargetMode="External"/><Relationship Id="rId29" Type="http://schemas.openxmlformats.org/officeDocument/2006/relationships/hyperlink" Target="http://www.bridge.dk/2015/Klub10/Turneringer/PRegnskab_S29_P42.html" TargetMode="External"/><Relationship Id="rId11" Type="http://schemas.openxmlformats.org/officeDocument/2006/relationships/hyperlink" Target="http://www.bridge.dk/2015/Klub10/Turneringer/PRegnskab_S29_P49.html" TargetMode="External"/><Relationship Id="rId24" Type="http://schemas.openxmlformats.org/officeDocument/2006/relationships/hyperlink" Target="http://www.bridge.dk/2015/Klub10/Turneringer/PRegnskab_S29_P31.html" TargetMode="External"/><Relationship Id="rId32" Type="http://schemas.openxmlformats.org/officeDocument/2006/relationships/hyperlink" Target="http://www.bridge.dk/2015/Klub10/Turneringer/PRegnskab_S29_P101.html" TargetMode="External"/><Relationship Id="rId37" Type="http://schemas.openxmlformats.org/officeDocument/2006/relationships/hyperlink" Target="http://www.bridge.dk/2015/Klub10/Turneringer/PRegnskab_S29_P43.html" TargetMode="External"/><Relationship Id="rId40" Type="http://schemas.openxmlformats.org/officeDocument/2006/relationships/hyperlink" Target="http://www.bridge.dk/2015/Klub10/Turneringer/PRegnskab_S29_P56.html" TargetMode="External"/><Relationship Id="rId45" Type="http://schemas.openxmlformats.org/officeDocument/2006/relationships/hyperlink" Target="http://www.bridge.dk/2015/Klub10/Turneringer/PRegnskab_S29_P80.html" TargetMode="External"/><Relationship Id="rId53" Type="http://schemas.openxmlformats.org/officeDocument/2006/relationships/hyperlink" Target="http://www.bridge.dk/2015/Klub10/Turneringer/PRegnskab_S29_P23.html" TargetMode="External"/><Relationship Id="rId58" Type="http://schemas.openxmlformats.org/officeDocument/2006/relationships/hyperlink" Target="http://www.bridge.dk/2015/Klub10/Turneringer/PRegnskab_S29_P30.html" TargetMode="External"/><Relationship Id="rId66" Type="http://schemas.openxmlformats.org/officeDocument/2006/relationships/hyperlink" Target="http://www.bridge.dk/2015/Klub10/Turneringer/PRegnskab_S29_P72.html" TargetMode="External"/><Relationship Id="rId74" Type="http://schemas.openxmlformats.org/officeDocument/2006/relationships/hyperlink" Target="http://www.bridge.dk/2015/Klub10/Turneringer/PRegnskab_S29_P24.html" TargetMode="External"/><Relationship Id="rId79" Type="http://schemas.openxmlformats.org/officeDocument/2006/relationships/hyperlink" Target="http://www.bridge.dk/2015/Klub10/Turneringer/PRegnskab_S29_P63.html" TargetMode="External"/><Relationship Id="rId5" Type="http://schemas.openxmlformats.org/officeDocument/2006/relationships/hyperlink" Target="http://www.bridge.dk/2015/Klub10/Turneringer/PRegnskab_S29_P120.html" TargetMode="External"/><Relationship Id="rId61" Type="http://schemas.openxmlformats.org/officeDocument/2006/relationships/hyperlink" Target="http://www.bridge.dk/2015/Klub10/Turneringer/PRegnskab_S29_P111.html" TargetMode="External"/><Relationship Id="rId10" Type="http://schemas.openxmlformats.org/officeDocument/2006/relationships/hyperlink" Target="http://www.bridge.dk/2015/Klub10/Turneringer/PRegnskab_S29_P25.html" TargetMode="External"/><Relationship Id="rId19" Type="http://schemas.openxmlformats.org/officeDocument/2006/relationships/hyperlink" Target="http://www.bridge.dk/2015/Klub10/Turneringer/PRegnskab_S29_P52.html" TargetMode="External"/><Relationship Id="rId31" Type="http://schemas.openxmlformats.org/officeDocument/2006/relationships/hyperlink" Target="http://www.bridge.dk/2015/Klub10/Turneringer/PRegnskab_S29_P101.html" TargetMode="External"/><Relationship Id="rId44" Type="http://schemas.openxmlformats.org/officeDocument/2006/relationships/hyperlink" Target="http://www.bridge.dk/2015/Klub10/Turneringer/PRegnskab_S29_P112.html" TargetMode="External"/><Relationship Id="rId52" Type="http://schemas.openxmlformats.org/officeDocument/2006/relationships/hyperlink" Target="http://www.bridge.dk/2015/Klub10/Turneringer/PRegnskab_S29_P104.html" TargetMode="External"/><Relationship Id="rId60" Type="http://schemas.openxmlformats.org/officeDocument/2006/relationships/hyperlink" Target="http://www.bridge.dk/2015/Klub10/Turneringer/PRegnskab_S29_P18.html" TargetMode="External"/><Relationship Id="rId65" Type="http://schemas.openxmlformats.org/officeDocument/2006/relationships/hyperlink" Target="http://www.bridge.dk/2015/Klub10/Turneringer/PRegnskab_S29_P72.html" TargetMode="External"/><Relationship Id="rId73" Type="http://schemas.openxmlformats.org/officeDocument/2006/relationships/hyperlink" Target="http://www.bridge.dk/2015/Klub10/Turneringer/PRegnskab_S29_P24.html" TargetMode="External"/><Relationship Id="rId78" Type="http://schemas.openxmlformats.org/officeDocument/2006/relationships/hyperlink" Target="http://www.bridge.dk/2015/Klub10/Turneringer/PRegnskab_S29_P64.html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://www.bridge.dk/2015/Klub10/Turneringer/PRegnskab_S29_P5.html" TargetMode="External"/><Relationship Id="rId9" Type="http://schemas.openxmlformats.org/officeDocument/2006/relationships/hyperlink" Target="http://www.bridge.dk/2015/Klub10/Turneringer/PRegnskab_S29_P25.html" TargetMode="External"/><Relationship Id="rId14" Type="http://schemas.openxmlformats.org/officeDocument/2006/relationships/hyperlink" Target="http://www.bridge.dk/2015/Klub10/Turneringer/PRegnskab_S29_P37.html" TargetMode="External"/><Relationship Id="rId22" Type="http://schemas.openxmlformats.org/officeDocument/2006/relationships/hyperlink" Target="http://www.bridge.dk/2015/Klub10/Turneringer/PRegnskab_S29_P83.html" TargetMode="External"/><Relationship Id="rId27" Type="http://schemas.openxmlformats.org/officeDocument/2006/relationships/hyperlink" Target="http://www.bridge.dk/2015/Klub10/Turneringer/PRegnskab_S29_P73.html" TargetMode="External"/><Relationship Id="rId30" Type="http://schemas.openxmlformats.org/officeDocument/2006/relationships/hyperlink" Target="http://www.bridge.dk/2015/Klub10/Turneringer/PRegnskab_S29_P42.html" TargetMode="External"/><Relationship Id="rId35" Type="http://schemas.openxmlformats.org/officeDocument/2006/relationships/hyperlink" Target="http://www.bridge.dk/2015/Klub10/Turneringer/PRegnskab_S29_P29.html" TargetMode="External"/><Relationship Id="rId43" Type="http://schemas.openxmlformats.org/officeDocument/2006/relationships/hyperlink" Target="http://www.bridge.dk/2015/Klub10/Turneringer/PRegnskab_S29_P112.html" TargetMode="External"/><Relationship Id="rId48" Type="http://schemas.openxmlformats.org/officeDocument/2006/relationships/hyperlink" Target="http://www.bridge.dk/2015/Klub10/Turneringer/PRegnskab_S29_P109.html" TargetMode="External"/><Relationship Id="rId56" Type="http://schemas.openxmlformats.org/officeDocument/2006/relationships/hyperlink" Target="http://www.bridge.dk/2015/Klub10/Turneringer/PRegnskab_S29_P99.html" TargetMode="External"/><Relationship Id="rId64" Type="http://schemas.openxmlformats.org/officeDocument/2006/relationships/hyperlink" Target="http://www.bridge.dk/2015/Klub10/Turneringer/PRegnskab_S29_P1.html" TargetMode="External"/><Relationship Id="rId69" Type="http://schemas.openxmlformats.org/officeDocument/2006/relationships/hyperlink" Target="http://www.bridge.dk/2015/Klub10/Turneringer/PRegnskab_S29_P77.html" TargetMode="External"/><Relationship Id="rId77" Type="http://schemas.openxmlformats.org/officeDocument/2006/relationships/hyperlink" Target="http://www.bridge.dk/2015/Klub10/Turneringer/PRegnskab_S29_P64.html" TargetMode="External"/><Relationship Id="rId8" Type="http://schemas.openxmlformats.org/officeDocument/2006/relationships/hyperlink" Target="http://www.bridge.dk/2015/Klub10/Turneringer/PRegnskab_S29_P59.html" TargetMode="External"/><Relationship Id="rId51" Type="http://schemas.openxmlformats.org/officeDocument/2006/relationships/hyperlink" Target="http://www.bridge.dk/2015/Klub10/Turneringer/PRegnskab_S29_P104.html" TargetMode="External"/><Relationship Id="rId72" Type="http://schemas.openxmlformats.org/officeDocument/2006/relationships/hyperlink" Target="http://www.bridge.dk/2015/Klub10/Turneringer/PRegnskab_S29_P12.html" TargetMode="External"/><Relationship Id="rId80" Type="http://schemas.openxmlformats.org/officeDocument/2006/relationships/hyperlink" Target="http://www.bridge.dk/2015/Klub10/Turneringer/PRegnskab_S29_P63.html" TargetMode="External"/><Relationship Id="rId3" Type="http://schemas.openxmlformats.org/officeDocument/2006/relationships/hyperlink" Target="http://www.bridge.dk/2015/Klub10/Turneringer/PRegnskab_S29_P5.html" TargetMode="External"/><Relationship Id="rId12" Type="http://schemas.openxmlformats.org/officeDocument/2006/relationships/hyperlink" Target="http://www.bridge.dk/2015/Klub10/Turneringer/PRegnskab_S29_P49.html" TargetMode="External"/><Relationship Id="rId17" Type="http://schemas.openxmlformats.org/officeDocument/2006/relationships/hyperlink" Target="http://www.bridge.dk/2015/Klub10/Turneringer/PRegnskab_S29_P110.html" TargetMode="External"/><Relationship Id="rId25" Type="http://schemas.openxmlformats.org/officeDocument/2006/relationships/hyperlink" Target="http://www.bridge.dk/2015/Klub10/Turneringer/PRegnskab_S29_P40.html" TargetMode="External"/><Relationship Id="rId33" Type="http://schemas.openxmlformats.org/officeDocument/2006/relationships/hyperlink" Target="http://www.bridge.dk/2015/Klub10/Turneringer/PRegnskab_S29_P86.html" TargetMode="External"/><Relationship Id="rId38" Type="http://schemas.openxmlformats.org/officeDocument/2006/relationships/hyperlink" Target="http://www.bridge.dk/2015/Klub10/Turneringer/PRegnskab_S29_P43.html" TargetMode="External"/><Relationship Id="rId46" Type="http://schemas.openxmlformats.org/officeDocument/2006/relationships/hyperlink" Target="http://www.bridge.dk/2015/Klub10/Turneringer/PRegnskab_S29_P80.html" TargetMode="External"/><Relationship Id="rId59" Type="http://schemas.openxmlformats.org/officeDocument/2006/relationships/hyperlink" Target="http://www.bridge.dk/2015/Klub10/Turneringer/PRegnskab_S29_P18.html" TargetMode="External"/><Relationship Id="rId67" Type="http://schemas.openxmlformats.org/officeDocument/2006/relationships/hyperlink" Target="http://www.bridge.dk/2015/Klub10/Turneringer/PRegnskab_S29_P50.html" TargetMode="External"/><Relationship Id="rId20" Type="http://schemas.openxmlformats.org/officeDocument/2006/relationships/hyperlink" Target="http://www.bridge.dk/2015/Klub10/Turneringer/PRegnskab_S29_P52.html" TargetMode="External"/><Relationship Id="rId41" Type="http://schemas.openxmlformats.org/officeDocument/2006/relationships/hyperlink" Target="http://www.bridge.dk/2015/Klub10/Turneringer/PRegnskab_S29_P35.html" TargetMode="External"/><Relationship Id="rId54" Type="http://schemas.openxmlformats.org/officeDocument/2006/relationships/hyperlink" Target="http://www.bridge.dk/2015/Klub10/Turneringer/PRegnskab_S29_P23.html" TargetMode="External"/><Relationship Id="rId62" Type="http://schemas.openxmlformats.org/officeDocument/2006/relationships/hyperlink" Target="http://www.bridge.dk/2015/Klub10/Turneringer/PRegnskab_S29_P111.html" TargetMode="External"/><Relationship Id="rId70" Type="http://schemas.openxmlformats.org/officeDocument/2006/relationships/hyperlink" Target="http://www.bridge.dk/2015/Klub10/Turneringer/PRegnskab_S29_P77.html" TargetMode="External"/><Relationship Id="rId75" Type="http://schemas.openxmlformats.org/officeDocument/2006/relationships/hyperlink" Target="http://www.bridge.dk/2015/Klub10/Turneringer/PRegnskab_S29_P106.html" TargetMode="External"/><Relationship Id="rId1" Type="http://schemas.openxmlformats.org/officeDocument/2006/relationships/hyperlink" Target="http://www.bridge.dk/2015/Klub10/Turneringer/PRegnskab_S29_P22.html" TargetMode="External"/><Relationship Id="rId6" Type="http://schemas.openxmlformats.org/officeDocument/2006/relationships/hyperlink" Target="http://www.bridge.dk/2015/Klub10/Turneringer/PRegnskab_S29_P120.html" TargetMode="External"/><Relationship Id="rId15" Type="http://schemas.openxmlformats.org/officeDocument/2006/relationships/hyperlink" Target="http://www.bridge.dk/2015/Klub10/Turneringer/PRegnskab_S29_P82.html" TargetMode="External"/><Relationship Id="rId23" Type="http://schemas.openxmlformats.org/officeDocument/2006/relationships/hyperlink" Target="http://www.bridge.dk/2015/Klub10/Turneringer/PRegnskab_S29_P31.html" TargetMode="External"/><Relationship Id="rId28" Type="http://schemas.openxmlformats.org/officeDocument/2006/relationships/hyperlink" Target="http://www.bridge.dk/2015/Klub10/Turneringer/PRegnskab_S29_P73.html" TargetMode="External"/><Relationship Id="rId36" Type="http://schemas.openxmlformats.org/officeDocument/2006/relationships/hyperlink" Target="http://www.bridge.dk/2015/Klub10/Turneringer/PRegnskab_S29_P29.html" TargetMode="External"/><Relationship Id="rId49" Type="http://schemas.openxmlformats.org/officeDocument/2006/relationships/hyperlink" Target="http://www.bridge.dk/2015/Klub10/Turneringer/PRegnskab_S29_P100.html" TargetMode="External"/><Relationship Id="rId57" Type="http://schemas.openxmlformats.org/officeDocument/2006/relationships/hyperlink" Target="http://www.bridge.dk/2015/Klub10/Turneringer/PRegnskab_S29_P3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>
      <selection activeCell="R18" sqref="R18"/>
    </sheetView>
  </sheetViews>
  <sheetFormatPr defaultRowHeight="14.4" x14ac:dyDescent="0.3"/>
  <cols>
    <col min="2" max="2" width="58.88671875" customWidth="1"/>
    <col min="5" max="5" width="8.21875" bestFit="1" customWidth="1"/>
    <col min="6" max="7" width="6.44140625" bestFit="1" customWidth="1"/>
  </cols>
  <sheetData>
    <row r="1" spans="1:7" ht="30" x14ac:dyDescent="0.3">
      <c r="A1" s="1" t="s">
        <v>1</v>
      </c>
      <c r="B1" s="2"/>
      <c r="C1" s="1" t="s">
        <v>0</v>
      </c>
      <c r="E1" s="7" t="s">
        <v>82</v>
      </c>
      <c r="F1" s="7" t="s">
        <v>83</v>
      </c>
      <c r="G1" s="7" t="s">
        <v>84</v>
      </c>
    </row>
    <row r="2" spans="1:7" ht="14.4" customHeight="1" x14ac:dyDescent="0.3">
      <c r="A2" s="6">
        <v>1</v>
      </c>
      <c r="B2" s="3" t="s">
        <v>2</v>
      </c>
      <c r="C2" s="6">
        <v>865</v>
      </c>
      <c r="D2">
        <f>C2-C$80</f>
        <v>664</v>
      </c>
      <c r="E2" s="11">
        <f>D2/664</f>
        <v>1</v>
      </c>
      <c r="F2" s="12">
        <f>E2*76</f>
        <v>76</v>
      </c>
      <c r="G2">
        <f>E2*104</f>
        <v>104</v>
      </c>
    </row>
    <row r="3" spans="1:7" ht="14.4" customHeight="1" x14ac:dyDescent="0.3">
      <c r="A3" s="6"/>
      <c r="B3" s="3" t="s">
        <v>3</v>
      </c>
      <c r="C3" s="6"/>
      <c r="E3" s="10"/>
    </row>
    <row r="4" spans="1:7" ht="14.4" customHeight="1" x14ac:dyDescent="0.3">
      <c r="A4" s="5">
        <v>2</v>
      </c>
      <c r="B4" s="4" t="s">
        <v>4</v>
      </c>
      <c r="C4" s="5">
        <v>713</v>
      </c>
      <c r="D4">
        <f t="shared" ref="D4" si="0">C4-C$80</f>
        <v>512</v>
      </c>
      <c r="E4" s="9">
        <f t="shared" ref="E4" si="1">D4/664</f>
        <v>0.77108433734939763</v>
      </c>
      <c r="F4" s="8">
        <f t="shared" ref="F4" si="2">E4*76</f>
        <v>58.602409638554221</v>
      </c>
      <c r="G4" s="8">
        <f>E4*104</f>
        <v>80.192771084337352</v>
      </c>
    </row>
    <row r="5" spans="1:7" ht="14.4" customHeight="1" x14ac:dyDescent="0.3">
      <c r="A5" s="5"/>
      <c r="B5" s="4" t="s">
        <v>5</v>
      </c>
      <c r="C5" s="5"/>
      <c r="E5" s="10"/>
    </row>
    <row r="6" spans="1:7" ht="14.4" customHeight="1" x14ac:dyDescent="0.3">
      <c r="A6" s="6">
        <v>3</v>
      </c>
      <c r="B6" s="3" t="s">
        <v>6</v>
      </c>
      <c r="C6" s="6">
        <v>706</v>
      </c>
      <c r="D6">
        <f t="shared" ref="D6" si="3">C6-C$80</f>
        <v>505</v>
      </c>
      <c r="E6" s="9">
        <f t="shared" ref="E6" si="4">D6/664</f>
        <v>0.76054216867469882</v>
      </c>
      <c r="F6" s="8">
        <f t="shared" ref="F6" si="5">E6*76</f>
        <v>57.80120481927711</v>
      </c>
      <c r="G6" s="8">
        <f t="shared" ref="G6" si="6">E6*104</f>
        <v>79.096385542168676</v>
      </c>
    </row>
    <row r="7" spans="1:7" ht="14.4" customHeight="1" x14ac:dyDescent="0.3">
      <c r="A7" s="6"/>
      <c r="B7" s="3" t="s">
        <v>7</v>
      </c>
      <c r="C7" s="6"/>
      <c r="E7" s="10"/>
    </row>
    <row r="8" spans="1:7" ht="14.4" customHeight="1" x14ac:dyDescent="0.3">
      <c r="A8" s="5">
        <v>4</v>
      </c>
      <c r="B8" s="4" t="s">
        <v>8</v>
      </c>
      <c r="C8" s="5">
        <v>662</v>
      </c>
      <c r="D8">
        <f t="shared" ref="D8" si="7">C8-C$80</f>
        <v>461</v>
      </c>
      <c r="E8" s="9">
        <f t="shared" ref="E8" si="8">D8/664</f>
        <v>0.69427710843373491</v>
      </c>
      <c r="F8" s="8">
        <f t="shared" ref="F8" si="9">E8*76</f>
        <v>52.765060240963855</v>
      </c>
      <c r="G8" s="8">
        <f t="shared" ref="G8" si="10">E8*104</f>
        <v>72.204819277108427</v>
      </c>
    </row>
    <row r="9" spans="1:7" ht="14.4" customHeight="1" x14ac:dyDescent="0.3">
      <c r="A9" s="5"/>
      <c r="B9" s="4" t="s">
        <v>9</v>
      </c>
      <c r="C9" s="5"/>
      <c r="E9" s="10"/>
    </row>
    <row r="10" spans="1:7" ht="14.4" customHeight="1" x14ac:dyDescent="0.3">
      <c r="A10" s="6">
        <v>5</v>
      </c>
      <c r="B10" s="3" t="s">
        <v>10</v>
      </c>
      <c r="C10" s="6">
        <v>569</v>
      </c>
      <c r="D10">
        <f t="shared" ref="D10" si="11">C10-C$80</f>
        <v>368</v>
      </c>
      <c r="E10" s="9">
        <f t="shared" ref="E10" si="12">D10/664</f>
        <v>0.55421686746987953</v>
      </c>
      <c r="F10" s="8">
        <f t="shared" ref="F10" si="13">E10*76</f>
        <v>42.120481927710841</v>
      </c>
      <c r="G10" s="8">
        <f t="shared" ref="G10" si="14">E10*104</f>
        <v>57.638554216867469</v>
      </c>
    </row>
    <row r="11" spans="1:7" ht="14.4" customHeight="1" x14ac:dyDescent="0.3">
      <c r="A11" s="6"/>
      <c r="B11" s="3" t="s">
        <v>11</v>
      </c>
      <c r="C11" s="6"/>
      <c r="E11" s="10"/>
    </row>
    <row r="12" spans="1:7" ht="14.4" customHeight="1" x14ac:dyDescent="0.3">
      <c r="A12" s="5">
        <v>6</v>
      </c>
      <c r="B12" s="4" t="s">
        <v>12</v>
      </c>
      <c r="C12" s="5">
        <v>549</v>
      </c>
      <c r="D12">
        <f t="shared" ref="D12" si="15">C12-C$80</f>
        <v>348</v>
      </c>
      <c r="E12" s="9">
        <f t="shared" ref="E12" si="16">D12/664</f>
        <v>0.52409638554216864</v>
      </c>
      <c r="F12" s="8">
        <f t="shared" ref="F12" si="17">E12*76</f>
        <v>39.831325301204814</v>
      </c>
      <c r="G12" s="8">
        <f t="shared" ref="G12" si="18">E12*104</f>
        <v>54.506024096385538</v>
      </c>
    </row>
    <row r="13" spans="1:7" ht="14.4" customHeight="1" x14ac:dyDescent="0.3">
      <c r="A13" s="5"/>
      <c r="B13" s="4" t="s">
        <v>13</v>
      </c>
      <c r="C13" s="5"/>
      <c r="E13" s="10"/>
    </row>
    <row r="14" spans="1:7" ht="14.4" customHeight="1" x14ac:dyDescent="0.3">
      <c r="A14" s="6">
        <v>7</v>
      </c>
      <c r="B14" s="3" t="s">
        <v>14</v>
      </c>
      <c r="C14" s="6">
        <v>545</v>
      </c>
      <c r="D14">
        <f t="shared" ref="D14" si="19">C14-C$80</f>
        <v>344</v>
      </c>
      <c r="E14" s="9">
        <f t="shared" ref="E14" si="20">D14/664</f>
        <v>0.51807228915662651</v>
      </c>
      <c r="F14" s="8">
        <f t="shared" ref="F14" si="21">E14*76</f>
        <v>39.373493975903614</v>
      </c>
      <c r="G14" s="8">
        <f t="shared" ref="G14" si="22">E14*104</f>
        <v>53.879518072289159</v>
      </c>
    </row>
    <row r="15" spans="1:7" ht="14.4" customHeight="1" x14ac:dyDescent="0.3">
      <c r="A15" s="6"/>
      <c r="B15" s="3" t="s">
        <v>15</v>
      </c>
      <c r="C15" s="6"/>
      <c r="E15" s="10"/>
    </row>
    <row r="16" spans="1:7" ht="14.4" customHeight="1" x14ac:dyDescent="0.3">
      <c r="A16" s="5">
        <v>8</v>
      </c>
      <c r="B16" s="4" t="s">
        <v>16</v>
      </c>
      <c r="C16" s="5">
        <v>507</v>
      </c>
      <c r="D16">
        <f t="shared" ref="D16" si="23">C16-C$80</f>
        <v>306</v>
      </c>
      <c r="E16" s="9">
        <f t="shared" ref="E16" si="24">D16/664</f>
        <v>0.46084337349397592</v>
      </c>
      <c r="F16" s="8">
        <f t="shared" ref="F16" si="25">E16*76</f>
        <v>35.024096385542173</v>
      </c>
      <c r="G16" s="8">
        <f t="shared" ref="G16" si="26">E16*104</f>
        <v>47.927710843373497</v>
      </c>
    </row>
    <row r="17" spans="1:7" ht="14.4" customHeight="1" x14ac:dyDescent="0.3">
      <c r="A17" s="5"/>
      <c r="B17" s="4" t="s">
        <v>17</v>
      </c>
      <c r="C17" s="5"/>
      <c r="E17" s="10"/>
    </row>
    <row r="18" spans="1:7" ht="14.4" customHeight="1" x14ac:dyDescent="0.3">
      <c r="A18" s="6">
        <v>9</v>
      </c>
      <c r="B18" s="3" t="s">
        <v>18</v>
      </c>
      <c r="C18" s="6">
        <v>502</v>
      </c>
      <c r="D18">
        <f t="shared" ref="D18" si="27">C18-C$80</f>
        <v>301</v>
      </c>
      <c r="E18" s="9">
        <f t="shared" ref="E18" si="28">D18/664</f>
        <v>0.45331325301204817</v>
      </c>
      <c r="F18" s="8">
        <f t="shared" ref="F18" si="29">E18*76</f>
        <v>34.451807228915662</v>
      </c>
      <c r="G18" s="8">
        <f t="shared" ref="G18" si="30">E18*104</f>
        <v>47.144578313253007</v>
      </c>
    </row>
    <row r="19" spans="1:7" ht="14.4" customHeight="1" x14ac:dyDescent="0.3">
      <c r="A19" s="6"/>
      <c r="B19" s="3" t="s">
        <v>19</v>
      </c>
      <c r="C19" s="6"/>
      <c r="E19" s="10"/>
    </row>
    <row r="20" spans="1:7" ht="14.4" customHeight="1" x14ac:dyDescent="0.3">
      <c r="A20" s="5">
        <v>10</v>
      </c>
      <c r="B20" s="4" t="s">
        <v>20</v>
      </c>
      <c r="C20" s="5">
        <v>473</v>
      </c>
      <c r="D20">
        <f t="shared" ref="D20" si="31">C20-C$80</f>
        <v>272</v>
      </c>
      <c r="E20" s="9">
        <f t="shared" ref="E20" si="32">D20/664</f>
        <v>0.40963855421686746</v>
      </c>
      <c r="F20" s="8">
        <f t="shared" ref="F20" si="33">E20*76</f>
        <v>31.132530120481928</v>
      </c>
      <c r="G20" s="8">
        <f t="shared" ref="G20" si="34">E20*104</f>
        <v>42.602409638554214</v>
      </c>
    </row>
    <row r="21" spans="1:7" ht="14.4" customHeight="1" x14ac:dyDescent="0.3">
      <c r="A21" s="5"/>
      <c r="B21" s="4" t="s">
        <v>21</v>
      </c>
      <c r="C21" s="5"/>
      <c r="E21" s="10"/>
    </row>
    <row r="22" spans="1:7" ht="14.4" customHeight="1" x14ac:dyDescent="0.3">
      <c r="A22" s="6">
        <v>11</v>
      </c>
      <c r="B22" s="3" t="s">
        <v>22</v>
      </c>
      <c r="C22" s="6">
        <v>472</v>
      </c>
      <c r="D22">
        <f t="shared" ref="D22" si="35">C22-C$80</f>
        <v>271</v>
      </c>
      <c r="E22" s="9">
        <f t="shared" ref="E22" si="36">D22/664</f>
        <v>0.40813253012048195</v>
      </c>
      <c r="F22" s="8">
        <f t="shared" ref="F22" si="37">E22*76</f>
        <v>31.018072289156628</v>
      </c>
      <c r="G22" s="8">
        <f t="shared" ref="G22" si="38">E22*104</f>
        <v>42.445783132530124</v>
      </c>
    </row>
    <row r="23" spans="1:7" ht="14.4" customHeight="1" x14ac:dyDescent="0.3">
      <c r="A23" s="6"/>
      <c r="B23" s="3" t="s">
        <v>23</v>
      </c>
      <c r="C23" s="6"/>
      <c r="E23" s="10"/>
    </row>
    <row r="24" spans="1:7" ht="14.4" customHeight="1" x14ac:dyDescent="0.3">
      <c r="A24" s="5">
        <v>12</v>
      </c>
      <c r="B24" s="4" t="s">
        <v>24</v>
      </c>
      <c r="C24" s="5">
        <v>454</v>
      </c>
      <c r="D24">
        <f t="shared" ref="D24" si="39">C24-C$80</f>
        <v>253</v>
      </c>
      <c r="E24" s="9">
        <f t="shared" ref="E24" si="40">D24/664</f>
        <v>0.38102409638554219</v>
      </c>
      <c r="F24" s="8">
        <f t="shared" ref="F24" si="41">E24*76</f>
        <v>28.957831325301207</v>
      </c>
      <c r="G24" s="8">
        <f t="shared" ref="G24" si="42">E24*104</f>
        <v>39.626506024096386</v>
      </c>
    </row>
    <row r="25" spans="1:7" ht="14.4" customHeight="1" x14ac:dyDescent="0.3">
      <c r="A25" s="5"/>
      <c r="B25" s="4" t="s">
        <v>25</v>
      </c>
      <c r="C25" s="5"/>
      <c r="E25" s="10"/>
    </row>
    <row r="26" spans="1:7" x14ac:dyDescent="0.3">
      <c r="A26" s="6">
        <v>13</v>
      </c>
      <c r="B26" s="3" t="s">
        <v>26</v>
      </c>
      <c r="C26" s="6">
        <v>453</v>
      </c>
      <c r="D26">
        <f t="shared" ref="D26" si="43">C26-C$80</f>
        <v>252</v>
      </c>
      <c r="E26" s="9">
        <f t="shared" ref="E26" si="44">D26/664</f>
        <v>0.37951807228915663</v>
      </c>
      <c r="F26" s="8">
        <f t="shared" ref="F26" si="45">E26*76</f>
        <v>28.843373493975903</v>
      </c>
      <c r="G26" s="8">
        <f t="shared" ref="G26" si="46">E26*104</f>
        <v>39.46987951807229</v>
      </c>
    </row>
    <row r="27" spans="1:7" x14ac:dyDescent="0.3">
      <c r="A27" s="6"/>
      <c r="B27" s="3" t="s">
        <v>27</v>
      </c>
      <c r="C27" s="6"/>
      <c r="E27" s="10"/>
    </row>
    <row r="28" spans="1:7" x14ac:dyDescent="0.3">
      <c r="A28" s="5">
        <v>14</v>
      </c>
      <c r="B28" s="4" t="s">
        <v>28</v>
      </c>
      <c r="C28" s="5">
        <v>449</v>
      </c>
      <c r="D28">
        <f t="shared" ref="D28" si="47">C28-C$80</f>
        <v>248</v>
      </c>
      <c r="E28" s="9">
        <f t="shared" ref="E28" si="48">D28/664</f>
        <v>0.37349397590361444</v>
      </c>
      <c r="F28" s="8">
        <f t="shared" ref="F28" si="49">E28*76</f>
        <v>28.385542168674696</v>
      </c>
      <c r="G28" s="8">
        <f t="shared" ref="G28" si="50">E28*104</f>
        <v>38.843373493975903</v>
      </c>
    </row>
    <row r="29" spans="1:7" x14ac:dyDescent="0.3">
      <c r="A29" s="5"/>
      <c r="B29" s="4" t="s">
        <v>29</v>
      </c>
      <c r="C29" s="5"/>
      <c r="E29" s="10"/>
    </row>
    <row r="30" spans="1:7" x14ac:dyDescent="0.3">
      <c r="A30" s="6">
        <v>15</v>
      </c>
      <c r="B30" s="3" t="s">
        <v>30</v>
      </c>
      <c r="C30" s="6">
        <v>416</v>
      </c>
      <c r="D30">
        <f t="shared" ref="D30" si="51">C30-C$80</f>
        <v>215</v>
      </c>
      <c r="E30" s="9">
        <f t="shared" ref="E30" si="52">D30/664</f>
        <v>0.32379518072289154</v>
      </c>
      <c r="F30" s="8">
        <f t="shared" ref="F30" si="53">E30*76</f>
        <v>24.608433734939759</v>
      </c>
      <c r="G30" s="8">
        <f t="shared" ref="G30" si="54">E30*104</f>
        <v>33.674698795180717</v>
      </c>
    </row>
    <row r="31" spans="1:7" x14ac:dyDescent="0.3">
      <c r="A31" s="6"/>
      <c r="B31" s="3" t="s">
        <v>31</v>
      </c>
      <c r="C31" s="6"/>
      <c r="E31" s="10"/>
    </row>
    <row r="32" spans="1:7" x14ac:dyDescent="0.3">
      <c r="A32" s="5">
        <v>16</v>
      </c>
      <c r="B32" s="4" t="s">
        <v>32</v>
      </c>
      <c r="C32" s="5">
        <v>406</v>
      </c>
      <c r="D32">
        <f t="shared" ref="D32" si="55">C32-C$80</f>
        <v>205</v>
      </c>
      <c r="E32" s="9">
        <f t="shared" ref="E32" si="56">D32/664</f>
        <v>0.30873493975903615</v>
      </c>
      <c r="F32" s="8">
        <f t="shared" ref="F32" si="57">E32*76</f>
        <v>23.463855421686748</v>
      </c>
      <c r="G32" s="8">
        <f t="shared" ref="G32" si="58">E32*104</f>
        <v>32.108433734939759</v>
      </c>
    </row>
    <row r="33" spans="1:7" x14ac:dyDescent="0.3">
      <c r="A33" s="5"/>
      <c r="B33" s="4" t="s">
        <v>33</v>
      </c>
      <c r="C33" s="5"/>
      <c r="E33" s="10"/>
    </row>
    <row r="34" spans="1:7" x14ac:dyDescent="0.3">
      <c r="A34" s="6">
        <v>17</v>
      </c>
      <c r="B34" s="3" t="s">
        <v>34</v>
      </c>
      <c r="C34" s="6">
        <v>393</v>
      </c>
      <c r="D34">
        <f t="shared" ref="D34" si="59">C34-C$80</f>
        <v>192</v>
      </c>
      <c r="E34" s="9">
        <f t="shared" ref="E34" si="60">D34/664</f>
        <v>0.28915662650602408</v>
      </c>
      <c r="F34" s="8">
        <f t="shared" ref="F34" si="61">E34*76</f>
        <v>21.975903614457831</v>
      </c>
      <c r="G34" s="8">
        <f t="shared" ref="G34" si="62">E34*104</f>
        <v>30.072289156626503</v>
      </c>
    </row>
    <row r="35" spans="1:7" x14ac:dyDescent="0.3">
      <c r="A35" s="6"/>
      <c r="B35" s="3" t="s">
        <v>35</v>
      </c>
      <c r="C35" s="6"/>
      <c r="E35" s="10"/>
    </row>
    <row r="36" spans="1:7" x14ac:dyDescent="0.3">
      <c r="A36" s="5">
        <v>18</v>
      </c>
      <c r="B36" s="4" t="s">
        <v>36</v>
      </c>
      <c r="C36" s="5">
        <v>375</v>
      </c>
      <c r="D36">
        <f t="shared" ref="D36" si="63">C36-C$80</f>
        <v>174</v>
      </c>
      <c r="E36" s="9">
        <f t="shared" ref="E36" si="64">D36/664</f>
        <v>0.26204819277108432</v>
      </c>
      <c r="F36" s="8">
        <f t="shared" ref="F36" si="65">E36*76</f>
        <v>19.915662650602407</v>
      </c>
      <c r="G36" s="8">
        <f t="shared" ref="G36" si="66">E36*104</f>
        <v>27.253012048192769</v>
      </c>
    </row>
    <row r="37" spans="1:7" x14ac:dyDescent="0.3">
      <c r="A37" s="5"/>
      <c r="B37" s="4" t="s">
        <v>37</v>
      </c>
      <c r="C37" s="5"/>
      <c r="E37" s="10"/>
    </row>
    <row r="38" spans="1:7" x14ac:dyDescent="0.3">
      <c r="A38" s="6">
        <v>19</v>
      </c>
      <c r="B38" s="3" t="s">
        <v>38</v>
      </c>
      <c r="C38" s="6">
        <v>374</v>
      </c>
      <c r="D38">
        <f t="shared" ref="D38" si="67">C38-C$80</f>
        <v>173</v>
      </c>
      <c r="E38" s="9">
        <f t="shared" ref="E38" si="68">D38/664</f>
        <v>0.26054216867469882</v>
      </c>
      <c r="F38" s="8">
        <f t="shared" ref="F38" si="69">E38*76</f>
        <v>19.80120481927711</v>
      </c>
      <c r="G38" s="8">
        <f t="shared" ref="G38" si="70">E38*104</f>
        <v>27.096385542168676</v>
      </c>
    </row>
    <row r="39" spans="1:7" x14ac:dyDescent="0.3">
      <c r="A39" s="6"/>
      <c r="B39" s="3" t="s">
        <v>39</v>
      </c>
      <c r="C39" s="6"/>
      <c r="E39" s="10"/>
    </row>
    <row r="40" spans="1:7" x14ac:dyDescent="0.3">
      <c r="A40" s="5">
        <v>20</v>
      </c>
      <c r="B40" s="4" t="s">
        <v>40</v>
      </c>
      <c r="C40" s="5">
        <v>371</v>
      </c>
      <c r="D40">
        <f t="shared" ref="D40" si="71">C40-C$80</f>
        <v>170</v>
      </c>
      <c r="E40" s="9">
        <f t="shared" ref="E40" si="72">D40/664</f>
        <v>0.25602409638554219</v>
      </c>
      <c r="F40" s="8">
        <f t="shared" ref="F40" si="73">E40*76</f>
        <v>19.457831325301207</v>
      </c>
      <c r="G40" s="8">
        <f t="shared" ref="G40" si="74">E40*104</f>
        <v>26.626506024096386</v>
      </c>
    </row>
    <row r="41" spans="1:7" x14ac:dyDescent="0.3">
      <c r="A41" s="5"/>
      <c r="B41" s="4" t="s">
        <v>41</v>
      </c>
      <c r="C41" s="5"/>
      <c r="E41" s="10"/>
    </row>
    <row r="42" spans="1:7" x14ac:dyDescent="0.3">
      <c r="A42" s="6">
        <v>21</v>
      </c>
      <c r="B42" s="3" t="s">
        <v>42</v>
      </c>
      <c r="C42" s="6">
        <v>340</v>
      </c>
      <c r="D42">
        <f t="shared" ref="D42" si="75">C42-C$80</f>
        <v>139</v>
      </c>
      <c r="E42" s="9">
        <f t="shared" ref="E42" si="76">D42/664</f>
        <v>0.20933734939759036</v>
      </c>
      <c r="F42" s="8">
        <f t="shared" ref="F42" si="77">E42*76</f>
        <v>15.909638554216867</v>
      </c>
      <c r="G42" s="8">
        <f t="shared" ref="G42" si="78">E42*104</f>
        <v>21.771084337349397</v>
      </c>
    </row>
    <row r="43" spans="1:7" x14ac:dyDescent="0.3">
      <c r="A43" s="6"/>
      <c r="B43" s="3" t="s">
        <v>43</v>
      </c>
      <c r="C43" s="6"/>
      <c r="E43" s="10"/>
    </row>
    <row r="44" spans="1:7" x14ac:dyDescent="0.3">
      <c r="A44" s="5">
        <v>22</v>
      </c>
      <c r="B44" s="4" t="s">
        <v>44</v>
      </c>
      <c r="C44" s="5">
        <v>329</v>
      </c>
      <c r="D44">
        <f t="shared" ref="D44" si="79">C44-C$80</f>
        <v>128</v>
      </c>
      <c r="E44" s="9">
        <f t="shared" ref="E44" si="80">D44/664</f>
        <v>0.19277108433734941</v>
      </c>
      <c r="F44" s="8">
        <f t="shared" ref="F44" si="81">E44*76</f>
        <v>14.650602409638555</v>
      </c>
      <c r="G44" s="8">
        <f t="shared" ref="G44" si="82">E44*104</f>
        <v>20.048192771084338</v>
      </c>
    </row>
    <row r="45" spans="1:7" x14ac:dyDescent="0.3">
      <c r="A45" s="5"/>
      <c r="B45" s="4" t="s">
        <v>45</v>
      </c>
      <c r="C45" s="5"/>
      <c r="E45" s="10"/>
    </row>
    <row r="46" spans="1:7" x14ac:dyDescent="0.3">
      <c r="A46" s="6">
        <v>23</v>
      </c>
      <c r="B46" s="3" t="s">
        <v>46</v>
      </c>
      <c r="C46" s="6">
        <v>316</v>
      </c>
      <c r="D46">
        <f t="shared" ref="D46" si="83">C46-C$80</f>
        <v>115</v>
      </c>
      <c r="E46" s="9">
        <f t="shared" ref="E46" si="84">D46/664</f>
        <v>0.17319277108433734</v>
      </c>
      <c r="F46" s="8">
        <f t="shared" ref="F46" si="85">E46*76</f>
        <v>13.162650602409638</v>
      </c>
      <c r="G46" s="8">
        <f t="shared" ref="G46" si="86">E46*104</f>
        <v>18.012048192771083</v>
      </c>
    </row>
    <row r="47" spans="1:7" x14ac:dyDescent="0.3">
      <c r="A47" s="6"/>
      <c r="B47" s="3" t="s">
        <v>47</v>
      </c>
      <c r="C47" s="6"/>
      <c r="E47" s="10"/>
    </row>
    <row r="48" spans="1:7" x14ac:dyDescent="0.3">
      <c r="A48" s="5">
        <v>24</v>
      </c>
      <c r="B48" s="4" t="s">
        <v>48</v>
      </c>
      <c r="C48" s="5">
        <v>309</v>
      </c>
      <c r="D48">
        <f t="shared" ref="D48" si="87">C48-C$80</f>
        <v>108</v>
      </c>
      <c r="E48" s="9">
        <f t="shared" ref="E48" si="88">D48/664</f>
        <v>0.16265060240963855</v>
      </c>
      <c r="F48" s="8">
        <f t="shared" ref="F48" si="89">E48*76</f>
        <v>12.361445783132529</v>
      </c>
      <c r="G48" s="8">
        <f t="shared" ref="G48" si="90">E48*104</f>
        <v>16.91566265060241</v>
      </c>
    </row>
    <row r="49" spans="1:7" x14ac:dyDescent="0.3">
      <c r="A49" s="5"/>
      <c r="B49" s="4" t="s">
        <v>49</v>
      </c>
      <c r="C49" s="5"/>
      <c r="E49" s="10"/>
    </row>
    <row r="50" spans="1:7" x14ac:dyDescent="0.3">
      <c r="A50" s="6">
        <v>25</v>
      </c>
      <c r="B50" s="3" t="s">
        <v>50</v>
      </c>
      <c r="C50" s="6">
        <v>299</v>
      </c>
      <c r="D50">
        <f t="shared" ref="D50" si="91">C50-C$80</f>
        <v>98</v>
      </c>
      <c r="E50" s="9">
        <f t="shared" ref="E50" si="92">D50/664</f>
        <v>0.14759036144578314</v>
      </c>
      <c r="F50" s="8">
        <f t="shared" ref="F50" si="93">E50*76</f>
        <v>11.216867469879519</v>
      </c>
      <c r="G50" s="8">
        <f t="shared" ref="G50" si="94">E50*104</f>
        <v>15.349397590361447</v>
      </c>
    </row>
    <row r="51" spans="1:7" x14ac:dyDescent="0.3">
      <c r="A51" s="6"/>
      <c r="B51" s="3" t="s">
        <v>51</v>
      </c>
      <c r="C51" s="6"/>
      <c r="E51" s="10"/>
    </row>
    <row r="52" spans="1:7" x14ac:dyDescent="0.3">
      <c r="A52" s="5">
        <v>26</v>
      </c>
      <c r="B52" s="4" t="s">
        <v>52</v>
      </c>
      <c r="C52" s="5">
        <v>285</v>
      </c>
      <c r="D52">
        <f t="shared" ref="D52" si="95">C52-C$80</f>
        <v>84</v>
      </c>
      <c r="E52" s="9">
        <f t="shared" ref="E52" si="96">D52/664</f>
        <v>0.12650602409638553</v>
      </c>
      <c r="F52" s="8">
        <f t="shared" ref="F52" si="97">E52*76</f>
        <v>9.6144578313253</v>
      </c>
      <c r="G52" s="8">
        <f t="shared" ref="G52" si="98">E52*104</f>
        <v>13.156626506024095</v>
      </c>
    </row>
    <row r="53" spans="1:7" x14ac:dyDescent="0.3">
      <c r="A53" s="5"/>
      <c r="B53" s="4" t="s">
        <v>53</v>
      </c>
      <c r="C53" s="5"/>
      <c r="E53" s="10"/>
    </row>
    <row r="54" spans="1:7" x14ac:dyDescent="0.3">
      <c r="A54" s="6">
        <v>27</v>
      </c>
      <c r="B54" s="3" t="s">
        <v>54</v>
      </c>
      <c r="C54" s="6">
        <v>278</v>
      </c>
      <c r="D54">
        <f t="shared" ref="D54" si="99">C54-C$80</f>
        <v>77</v>
      </c>
      <c r="E54" s="9">
        <f t="shared" ref="E54" si="100">D54/664</f>
        <v>0.11596385542168675</v>
      </c>
      <c r="F54" s="8">
        <f t="shared" ref="F54" si="101">E54*76</f>
        <v>8.8132530120481931</v>
      </c>
      <c r="G54" s="8">
        <f t="shared" ref="G54" si="102">E54*104</f>
        <v>12.060240963855421</v>
      </c>
    </row>
    <row r="55" spans="1:7" x14ac:dyDescent="0.3">
      <c r="A55" s="6"/>
      <c r="B55" s="3" t="s">
        <v>55</v>
      </c>
      <c r="C55" s="6"/>
      <c r="E55" s="10"/>
    </row>
    <row r="56" spans="1:7" x14ac:dyDescent="0.3">
      <c r="A56" s="5">
        <v>28</v>
      </c>
      <c r="B56" s="4" t="s">
        <v>56</v>
      </c>
      <c r="C56" s="5">
        <v>277</v>
      </c>
      <c r="D56">
        <f t="shared" ref="D56" si="103">C56-C$80</f>
        <v>76</v>
      </c>
      <c r="E56" s="9">
        <f t="shared" ref="E56" si="104">D56/664</f>
        <v>0.1144578313253012</v>
      </c>
      <c r="F56" s="8">
        <f t="shared" ref="F56" si="105">E56*76</f>
        <v>8.6987951807228914</v>
      </c>
      <c r="G56" s="8">
        <f t="shared" ref="G56" si="106">E56*104</f>
        <v>11.903614457831324</v>
      </c>
    </row>
    <row r="57" spans="1:7" x14ac:dyDescent="0.3">
      <c r="A57" s="5"/>
      <c r="B57" s="4" t="s">
        <v>57</v>
      </c>
      <c r="C57" s="5"/>
      <c r="E57" s="10"/>
    </row>
    <row r="58" spans="1:7" x14ac:dyDescent="0.3">
      <c r="A58" s="6">
        <v>29</v>
      </c>
      <c r="B58" s="3" t="s">
        <v>58</v>
      </c>
      <c r="C58" s="6">
        <v>275</v>
      </c>
      <c r="D58">
        <f t="shared" ref="D58" si="107">C58-C$80</f>
        <v>74</v>
      </c>
      <c r="E58" s="9">
        <f t="shared" ref="E58" si="108">D58/664</f>
        <v>0.11144578313253012</v>
      </c>
      <c r="F58" s="8">
        <f t="shared" ref="F58" si="109">E58*76</f>
        <v>8.4698795180722897</v>
      </c>
      <c r="G58" s="8">
        <f t="shared" ref="G58" si="110">E58*104</f>
        <v>11.590361445783133</v>
      </c>
    </row>
    <row r="59" spans="1:7" x14ac:dyDescent="0.3">
      <c r="A59" s="6"/>
      <c r="B59" s="3" t="s">
        <v>59</v>
      </c>
      <c r="C59" s="6"/>
      <c r="E59" s="10"/>
    </row>
    <row r="60" spans="1:7" x14ac:dyDescent="0.3">
      <c r="A60" s="5">
        <v>30</v>
      </c>
      <c r="B60" s="4" t="s">
        <v>60</v>
      </c>
      <c r="C60" s="5">
        <v>274</v>
      </c>
      <c r="D60">
        <f t="shared" ref="D60" si="111">C60-C$80</f>
        <v>73</v>
      </c>
      <c r="E60" s="9">
        <f t="shared" ref="E60" si="112">D60/664</f>
        <v>0.10993975903614457</v>
      </c>
      <c r="F60" s="8">
        <f t="shared" ref="F60" si="113">E60*76</f>
        <v>8.3554216867469879</v>
      </c>
      <c r="G60" s="8">
        <f t="shared" ref="G60" si="114">E60*104</f>
        <v>11.433734939759036</v>
      </c>
    </row>
    <row r="61" spans="1:7" x14ac:dyDescent="0.3">
      <c r="A61" s="5"/>
      <c r="B61" s="4" t="s">
        <v>61</v>
      </c>
      <c r="C61" s="5"/>
      <c r="E61" s="10"/>
    </row>
    <row r="62" spans="1:7" x14ac:dyDescent="0.3">
      <c r="A62" s="6">
        <v>31</v>
      </c>
      <c r="B62" s="3" t="s">
        <v>62</v>
      </c>
      <c r="C62" s="6">
        <v>270</v>
      </c>
      <c r="D62">
        <f t="shared" ref="D62" si="115">C62-C$80</f>
        <v>69</v>
      </c>
      <c r="E62" s="9">
        <f t="shared" ref="E62" si="116">D62/664</f>
        <v>0.10391566265060241</v>
      </c>
      <c r="F62" s="8">
        <f t="shared" ref="F62" si="117">E62*76</f>
        <v>7.8975903614457836</v>
      </c>
      <c r="G62" s="8">
        <f t="shared" ref="G62" si="118">E62*104</f>
        <v>10.80722891566265</v>
      </c>
    </row>
    <row r="63" spans="1:7" x14ac:dyDescent="0.3">
      <c r="A63" s="6"/>
      <c r="B63" s="3" t="s">
        <v>63</v>
      </c>
      <c r="C63" s="6"/>
      <c r="E63" s="10"/>
    </row>
    <row r="64" spans="1:7" x14ac:dyDescent="0.3">
      <c r="A64" s="5">
        <v>32</v>
      </c>
      <c r="B64" s="4" t="s">
        <v>64</v>
      </c>
      <c r="C64" s="5">
        <v>266</v>
      </c>
      <c r="D64">
        <f t="shared" ref="D64" si="119">C64-C$80</f>
        <v>65</v>
      </c>
      <c r="E64" s="9">
        <f t="shared" ref="E64" si="120">D64/664</f>
        <v>9.7891566265060237E-2</v>
      </c>
      <c r="F64" s="8">
        <f t="shared" ref="F64" si="121">E64*76</f>
        <v>7.4397590361445776</v>
      </c>
      <c r="G64" s="8">
        <f t="shared" ref="G64" si="122">E64*104</f>
        <v>10.180722891566266</v>
      </c>
    </row>
    <row r="65" spans="1:7" x14ac:dyDescent="0.3">
      <c r="A65" s="5"/>
      <c r="B65" s="4" t="s">
        <v>65</v>
      </c>
      <c r="C65" s="5"/>
      <c r="E65" s="10"/>
    </row>
    <row r="66" spans="1:7" x14ac:dyDescent="0.3">
      <c r="A66" s="6">
        <v>33</v>
      </c>
      <c r="B66" s="3" t="s">
        <v>66</v>
      </c>
      <c r="C66" s="6">
        <v>262</v>
      </c>
      <c r="D66">
        <f t="shared" ref="D66" si="123">C66-C$80</f>
        <v>61</v>
      </c>
      <c r="E66" s="9">
        <f t="shared" ref="E66" si="124">D66/664</f>
        <v>9.1867469879518077E-2</v>
      </c>
      <c r="F66" s="8">
        <f t="shared" ref="F66" si="125">E66*76</f>
        <v>6.9819277108433742</v>
      </c>
      <c r="G66" s="8">
        <f t="shared" ref="G66" si="126">E66*104</f>
        <v>9.5542168674698793</v>
      </c>
    </row>
    <row r="67" spans="1:7" x14ac:dyDescent="0.3">
      <c r="A67" s="6"/>
      <c r="B67" s="3" t="s">
        <v>67</v>
      </c>
      <c r="C67" s="6"/>
      <c r="E67" s="10"/>
    </row>
    <row r="68" spans="1:7" x14ac:dyDescent="0.3">
      <c r="A68" s="5">
        <v>34</v>
      </c>
      <c r="B68" s="4" t="s">
        <v>68</v>
      </c>
      <c r="C68" s="5">
        <v>235</v>
      </c>
      <c r="D68">
        <f t="shared" ref="D68" si="127">C68-C$80</f>
        <v>34</v>
      </c>
      <c r="E68" s="9">
        <f t="shared" ref="E68" si="128">D68/664</f>
        <v>5.1204819277108432E-2</v>
      </c>
      <c r="F68" s="8">
        <f t="shared" ref="F68" si="129">E68*76</f>
        <v>3.8915662650602409</v>
      </c>
      <c r="G68" s="8">
        <f t="shared" ref="G68" si="130">E68*104</f>
        <v>5.3253012048192767</v>
      </c>
    </row>
    <row r="69" spans="1:7" x14ac:dyDescent="0.3">
      <c r="A69" s="5"/>
      <c r="B69" s="4" t="s">
        <v>69</v>
      </c>
      <c r="C69" s="5"/>
      <c r="E69" s="10"/>
    </row>
    <row r="70" spans="1:7" x14ac:dyDescent="0.3">
      <c r="A70" s="6">
        <v>35</v>
      </c>
      <c r="B70" s="3" t="s">
        <v>70</v>
      </c>
      <c r="C70" s="6">
        <v>233</v>
      </c>
      <c r="D70">
        <f t="shared" ref="D70" si="131">C70-C$80</f>
        <v>32</v>
      </c>
      <c r="E70" s="9">
        <f t="shared" ref="E70" si="132">D70/664</f>
        <v>4.8192771084337352E-2</v>
      </c>
      <c r="F70" s="8">
        <f t="shared" ref="F70" si="133">E70*76</f>
        <v>3.6626506024096388</v>
      </c>
      <c r="G70" s="8">
        <f t="shared" ref="G70" si="134">E70*104</f>
        <v>5.0120481927710845</v>
      </c>
    </row>
    <row r="71" spans="1:7" x14ac:dyDescent="0.3">
      <c r="A71" s="6"/>
      <c r="B71" s="3" t="s">
        <v>71</v>
      </c>
      <c r="C71" s="6"/>
      <c r="E71" s="10"/>
    </row>
    <row r="72" spans="1:7" x14ac:dyDescent="0.3">
      <c r="A72" s="5">
        <v>36</v>
      </c>
      <c r="B72" s="4" t="s">
        <v>72</v>
      </c>
      <c r="C72" s="5">
        <v>215</v>
      </c>
      <c r="D72">
        <f t="shared" ref="D72" si="135">C72-C$80</f>
        <v>14</v>
      </c>
      <c r="E72" s="9">
        <f t="shared" ref="E72" si="136">D72/664</f>
        <v>2.1084337349397589E-2</v>
      </c>
      <c r="F72" s="8">
        <f t="shared" ref="F72" si="137">E72*76</f>
        <v>1.6024096385542168</v>
      </c>
      <c r="G72" s="8">
        <f t="shared" ref="G72" si="138">E72*104</f>
        <v>2.1927710843373491</v>
      </c>
    </row>
    <row r="73" spans="1:7" x14ac:dyDescent="0.3">
      <c r="A73" s="5"/>
      <c r="B73" s="4" t="s">
        <v>73</v>
      </c>
      <c r="C73" s="5"/>
      <c r="E73" s="10"/>
    </row>
    <row r="74" spans="1:7" x14ac:dyDescent="0.3">
      <c r="A74" s="6">
        <v>37</v>
      </c>
      <c r="B74" s="3" t="s">
        <v>74</v>
      </c>
      <c r="C74" s="6">
        <v>214</v>
      </c>
      <c r="D74">
        <f t="shared" ref="D74" si="139">C74-C$80</f>
        <v>13</v>
      </c>
      <c r="E74" s="9">
        <f t="shared" ref="E74" si="140">D74/664</f>
        <v>1.9578313253012049E-2</v>
      </c>
      <c r="F74" s="8">
        <f t="shared" ref="F74" si="141">E74*76</f>
        <v>1.4879518072289157</v>
      </c>
      <c r="G74" s="8">
        <f t="shared" ref="G74" si="142">E74*104</f>
        <v>2.036144578313253</v>
      </c>
    </row>
    <row r="75" spans="1:7" x14ac:dyDescent="0.3">
      <c r="A75" s="6"/>
      <c r="B75" s="3" t="s">
        <v>75</v>
      </c>
      <c r="C75" s="6"/>
      <c r="E75" s="10"/>
    </row>
    <row r="76" spans="1:7" x14ac:dyDescent="0.3">
      <c r="A76" s="5">
        <v>38</v>
      </c>
      <c r="B76" s="4" t="s">
        <v>76</v>
      </c>
      <c r="C76" s="5">
        <v>213</v>
      </c>
      <c r="D76">
        <f t="shared" ref="D76" si="143">C76-C$80</f>
        <v>12</v>
      </c>
      <c r="E76" s="9">
        <f t="shared" ref="E76" si="144">D76/664</f>
        <v>1.8072289156626505E-2</v>
      </c>
      <c r="F76" s="8">
        <f t="shared" ref="F76" si="145">E76*76</f>
        <v>1.3734939759036144</v>
      </c>
      <c r="G76" s="8">
        <f t="shared" ref="G76" si="146">E76*104</f>
        <v>1.8795180722891565</v>
      </c>
    </row>
    <row r="77" spans="1:7" x14ac:dyDescent="0.3">
      <c r="A77" s="5"/>
      <c r="B77" s="4" t="s">
        <v>77</v>
      </c>
      <c r="C77" s="5"/>
      <c r="E77" s="10"/>
    </row>
    <row r="78" spans="1:7" x14ac:dyDescent="0.3">
      <c r="A78" s="6">
        <v>39</v>
      </c>
      <c r="B78" s="3" t="s">
        <v>78</v>
      </c>
      <c r="C78" s="6">
        <v>208</v>
      </c>
      <c r="D78">
        <f t="shared" ref="D78" si="147">C78-C$80</f>
        <v>7</v>
      </c>
      <c r="E78" s="9">
        <f t="shared" ref="E78" si="148">D78/664</f>
        <v>1.0542168674698794E-2</v>
      </c>
      <c r="F78" s="8">
        <f t="shared" ref="F78" si="149">E78*76</f>
        <v>0.8012048192771084</v>
      </c>
      <c r="G78" s="8">
        <f t="shared" ref="G78" si="150">E78*104</f>
        <v>1.0963855421686746</v>
      </c>
    </row>
    <row r="79" spans="1:7" x14ac:dyDescent="0.3">
      <c r="A79" s="6"/>
      <c r="B79" s="3" t="s">
        <v>79</v>
      </c>
      <c r="C79" s="6"/>
      <c r="E79" s="10"/>
    </row>
    <row r="80" spans="1:7" x14ac:dyDescent="0.3">
      <c r="A80" s="5">
        <v>40</v>
      </c>
      <c r="B80" s="4" t="s">
        <v>80</v>
      </c>
      <c r="C80" s="5">
        <v>201</v>
      </c>
      <c r="D80">
        <f t="shared" ref="D80" si="151">C80-C$80</f>
        <v>0</v>
      </c>
      <c r="E80" s="9">
        <f t="shared" ref="E80" si="152">D80/664</f>
        <v>0</v>
      </c>
      <c r="F80" s="8">
        <f t="shared" ref="F80" si="153">E80*76</f>
        <v>0</v>
      </c>
      <c r="G80" s="8">
        <f t="shared" ref="G80" si="154">E80*104</f>
        <v>0</v>
      </c>
    </row>
    <row r="81" spans="1:5" x14ac:dyDescent="0.3">
      <c r="A81" s="5"/>
      <c r="B81" s="4" t="s">
        <v>81</v>
      </c>
      <c r="C81" s="5"/>
      <c r="E81" s="10"/>
    </row>
  </sheetData>
  <mergeCells count="80">
    <mergeCell ref="C78:C79"/>
    <mergeCell ref="A78:A79"/>
    <mergeCell ref="C80:C81"/>
    <mergeCell ref="A80:A81"/>
    <mergeCell ref="C74:C75"/>
    <mergeCell ref="A74:A75"/>
    <mergeCell ref="C76:C77"/>
    <mergeCell ref="A76:A77"/>
    <mergeCell ref="C70:C71"/>
    <mergeCell ref="A70:A71"/>
    <mergeCell ref="C72:C73"/>
    <mergeCell ref="A72:A73"/>
    <mergeCell ref="C66:C67"/>
    <mergeCell ref="A66:A67"/>
    <mergeCell ref="C68:C69"/>
    <mergeCell ref="A68:A69"/>
    <mergeCell ref="C62:C63"/>
    <mergeCell ref="A62:A63"/>
    <mergeCell ref="C64:C65"/>
    <mergeCell ref="A64:A65"/>
    <mergeCell ref="C58:C59"/>
    <mergeCell ref="A58:A59"/>
    <mergeCell ref="C60:C61"/>
    <mergeCell ref="A60:A61"/>
    <mergeCell ref="C54:C55"/>
    <mergeCell ref="A54:A55"/>
    <mergeCell ref="C56:C57"/>
    <mergeCell ref="A56:A57"/>
    <mergeCell ref="C50:C51"/>
    <mergeCell ref="A50:A51"/>
    <mergeCell ref="C52:C53"/>
    <mergeCell ref="A52:A53"/>
    <mergeCell ref="C46:C47"/>
    <mergeCell ref="A46:A47"/>
    <mergeCell ref="C48:C49"/>
    <mergeCell ref="A48:A49"/>
    <mergeCell ref="C42:C43"/>
    <mergeCell ref="A42:A43"/>
    <mergeCell ref="C44:C45"/>
    <mergeCell ref="A44:A45"/>
    <mergeCell ref="C38:C39"/>
    <mergeCell ref="A38:A39"/>
    <mergeCell ref="C40:C41"/>
    <mergeCell ref="A40:A41"/>
    <mergeCell ref="C34:C35"/>
    <mergeCell ref="A34:A35"/>
    <mergeCell ref="C36:C37"/>
    <mergeCell ref="A36:A37"/>
    <mergeCell ref="C30:C31"/>
    <mergeCell ref="A30:A31"/>
    <mergeCell ref="C32:C33"/>
    <mergeCell ref="A32:A33"/>
    <mergeCell ref="C26:C27"/>
    <mergeCell ref="A26:A27"/>
    <mergeCell ref="C28:C29"/>
    <mergeCell ref="A28:A29"/>
    <mergeCell ref="C22:C23"/>
    <mergeCell ref="A22:A23"/>
    <mergeCell ref="C24:C25"/>
    <mergeCell ref="A24:A25"/>
    <mergeCell ref="C18:C19"/>
    <mergeCell ref="A18:A19"/>
    <mergeCell ref="C20:C21"/>
    <mergeCell ref="A20:A21"/>
    <mergeCell ref="C14:C15"/>
    <mergeCell ref="A14:A15"/>
    <mergeCell ref="C16:C17"/>
    <mergeCell ref="A16:A17"/>
    <mergeCell ref="C10:C11"/>
    <mergeCell ref="A10:A11"/>
    <mergeCell ref="C12:C13"/>
    <mergeCell ref="A12:A13"/>
    <mergeCell ref="C6:C7"/>
    <mergeCell ref="A6:A7"/>
    <mergeCell ref="C8:C9"/>
    <mergeCell ref="A8:A9"/>
    <mergeCell ref="C2:C3"/>
    <mergeCell ref="A2:A3"/>
    <mergeCell ref="C4:C5"/>
    <mergeCell ref="A4:A5"/>
  </mergeCells>
  <hyperlinks>
    <hyperlink ref="B2" r:id="rId1" display="http://www.bridge.dk/2015/Klub10/Turneringer/PRegnskab_S29_P22.html"/>
    <hyperlink ref="B3" r:id="rId2" display="http://www.bridge.dk/2015/Klub10/Turneringer/PRegnskab_S29_P22.html"/>
    <hyperlink ref="B4" r:id="rId3" display="http://www.bridge.dk/2015/Klub10/Turneringer/PRegnskab_S29_P5.html"/>
    <hyperlink ref="B5" r:id="rId4" display="http://www.bridge.dk/2015/Klub10/Turneringer/PRegnskab_S29_P5.html"/>
    <hyperlink ref="B6" r:id="rId5" display="http://www.bridge.dk/2015/Klub10/Turneringer/PRegnskab_S29_P120.html"/>
    <hyperlink ref="B7" r:id="rId6" display="http://www.bridge.dk/2015/Klub10/Turneringer/PRegnskab_S29_P120.html"/>
    <hyperlink ref="B8" r:id="rId7" display="http://www.bridge.dk/2015/Klub10/Turneringer/PRegnskab_S29_P59.html"/>
    <hyperlink ref="B9" r:id="rId8" display="http://www.bridge.dk/2015/Klub10/Turneringer/PRegnskab_S29_P59.html"/>
    <hyperlink ref="B10" r:id="rId9" display="http://www.bridge.dk/2015/Klub10/Turneringer/PRegnskab_S29_P25.html"/>
    <hyperlink ref="B11" r:id="rId10" display="http://www.bridge.dk/2015/Klub10/Turneringer/PRegnskab_S29_P25.html"/>
    <hyperlink ref="B12" r:id="rId11" display="http://www.bridge.dk/2015/Klub10/Turneringer/PRegnskab_S29_P49.html"/>
    <hyperlink ref="B13" r:id="rId12" display="http://www.bridge.dk/2015/Klub10/Turneringer/PRegnskab_S29_P49.html"/>
    <hyperlink ref="B14" r:id="rId13" display="http://www.bridge.dk/2015/Klub10/Turneringer/PRegnskab_S29_P37.html"/>
    <hyperlink ref="B15" r:id="rId14" display="http://www.bridge.dk/2015/Klub10/Turneringer/PRegnskab_S29_P37.html"/>
    <hyperlink ref="B16" r:id="rId15" display="http://www.bridge.dk/2015/Klub10/Turneringer/PRegnskab_S29_P82.html"/>
    <hyperlink ref="B17" r:id="rId16" display="http://www.bridge.dk/2015/Klub10/Turneringer/PRegnskab_S29_P82.html"/>
    <hyperlink ref="B18" r:id="rId17" display="http://www.bridge.dk/2015/Klub10/Turneringer/PRegnskab_S29_P110.html"/>
    <hyperlink ref="B19" r:id="rId18" display="http://www.bridge.dk/2015/Klub10/Turneringer/PRegnskab_S29_P110.html"/>
    <hyperlink ref="B20" r:id="rId19" display="http://www.bridge.dk/2015/Klub10/Turneringer/PRegnskab_S29_P52.html"/>
    <hyperlink ref="B21" r:id="rId20" display="http://www.bridge.dk/2015/Klub10/Turneringer/PRegnskab_S29_P52.html"/>
    <hyperlink ref="B22" r:id="rId21" display="http://www.bridge.dk/2015/Klub10/Turneringer/PRegnskab_S29_P83.html"/>
    <hyperlink ref="B23" r:id="rId22" display="http://www.bridge.dk/2015/Klub10/Turneringer/PRegnskab_S29_P83.html"/>
    <hyperlink ref="B24" r:id="rId23" display="http://www.bridge.dk/2015/Klub10/Turneringer/PRegnskab_S29_P31.html"/>
    <hyperlink ref="B25" r:id="rId24" display="http://www.bridge.dk/2015/Klub10/Turneringer/PRegnskab_S29_P31.html"/>
    <hyperlink ref="B26" r:id="rId25" display="http://www.bridge.dk/2015/Klub10/Turneringer/PRegnskab_S29_P40.html"/>
    <hyperlink ref="B27" r:id="rId26" display="http://www.bridge.dk/2015/Klub10/Turneringer/PRegnskab_S29_P40.html"/>
    <hyperlink ref="B28" r:id="rId27" display="http://www.bridge.dk/2015/Klub10/Turneringer/PRegnskab_S29_P73.html"/>
    <hyperlink ref="B29" r:id="rId28" display="http://www.bridge.dk/2015/Klub10/Turneringer/PRegnskab_S29_P73.html"/>
    <hyperlink ref="B30" r:id="rId29" display="http://www.bridge.dk/2015/Klub10/Turneringer/PRegnskab_S29_P42.html"/>
    <hyperlink ref="B31" r:id="rId30" display="http://www.bridge.dk/2015/Klub10/Turneringer/PRegnskab_S29_P42.html"/>
    <hyperlink ref="B32" r:id="rId31" display="http://www.bridge.dk/2015/Klub10/Turneringer/PRegnskab_S29_P101.html"/>
    <hyperlink ref="B33" r:id="rId32" display="http://www.bridge.dk/2015/Klub10/Turneringer/PRegnskab_S29_P101.html"/>
    <hyperlink ref="B34" r:id="rId33" display="http://www.bridge.dk/2015/Klub10/Turneringer/PRegnskab_S29_P86.html"/>
    <hyperlink ref="B35" r:id="rId34" display="http://www.bridge.dk/2015/Klub10/Turneringer/PRegnskab_S29_P86.html"/>
    <hyperlink ref="B36" r:id="rId35" display="http://www.bridge.dk/2015/Klub10/Turneringer/PRegnskab_S29_P29.html"/>
    <hyperlink ref="B37" r:id="rId36" display="http://www.bridge.dk/2015/Klub10/Turneringer/PRegnskab_S29_P29.html"/>
    <hyperlink ref="B38" r:id="rId37" display="http://www.bridge.dk/2015/Klub10/Turneringer/PRegnskab_S29_P43.html"/>
    <hyperlink ref="B39" r:id="rId38" display="http://www.bridge.dk/2015/Klub10/Turneringer/PRegnskab_S29_P43.html"/>
    <hyperlink ref="B40" r:id="rId39" display="http://www.bridge.dk/2015/Klub10/Turneringer/PRegnskab_S29_P56.html"/>
    <hyperlink ref="B41" r:id="rId40" display="http://www.bridge.dk/2015/Klub10/Turneringer/PRegnskab_S29_P56.html"/>
    <hyperlink ref="B42" r:id="rId41" display="http://www.bridge.dk/2015/Klub10/Turneringer/PRegnskab_S29_P35.html"/>
    <hyperlink ref="B43" r:id="rId42" display="http://www.bridge.dk/2015/Klub10/Turneringer/PRegnskab_S29_P35.html"/>
    <hyperlink ref="B44" r:id="rId43" display="http://www.bridge.dk/2015/Klub10/Turneringer/PRegnskab_S29_P112.html"/>
    <hyperlink ref="B45" r:id="rId44" display="http://www.bridge.dk/2015/Klub10/Turneringer/PRegnskab_S29_P112.html"/>
    <hyperlink ref="B46" r:id="rId45" display="http://www.bridge.dk/2015/Klub10/Turneringer/PRegnskab_S29_P80.html"/>
    <hyperlink ref="B47" r:id="rId46" display="http://www.bridge.dk/2015/Klub10/Turneringer/PRegnskab_S29_P80.html"/>
    <hyperlink ref="B48" r:id="rId47" display="http://www.bridge.dk/2015/Klub10/Turneringer/PRegnskab_S29_P109.html"/>
    <hyperlink ref="B49" r:id="rId48" display="http://www.bridge.dk/2015/Klub10/Turneringer/PRegnskab_S29_P109.html"/>
    <hyperlink ref="B50" r:id="rId49" display="http://www.bridge.dk/2015/Klub10/Turneringer/PRegnskab_S29_P100.html"/>
    <hyperlink ref="B51" r:id="rId50" display="http://www.bridge.dk/2015/Klub10/Turneringer/PRegnskab_S29_P100.html"/>
    <hyperlink ref="B52" r:id="rId51" display="http://www.bridge.dk/2015/Klub10/Turneringer/PRegnskab_S29_P104.html"/>
    <hyperlink ref="B53" r:id="rId52" display="http://www.bridge.dk/2015/Klub10/Turneringer/PRegnskab_S29_P104.html"/>
    <hyperlink ref="B54" r:id="rId53" display="http://www.bridge.dk/2015/Klub10/Turneringer/PRegnskab_S29_P23.html"/>
    <hyperlink ref="B55" r:id="rId54" display="http://www.bridge.dk/2015/Klub10/Turneringer/PRegnskab_S29_P23.html"/>
    <hyperlink ref="B56" r:id="rId55" display="http://www.bridge.dk/2015/Klub10/Turneringer/PRegnskab_S29_P99.html"/>
    <hyperlink ref="B57" r:id="rId56" display="http://www.bridge.dk/2015/Klub10/Turneringer/PRegnskab_S29_P99.html"/>
    <hyperlink ref="B58" r:id="rId57" display="http://www.bridge.dk/2015/Klub10/Turneringer/PRegnskab_S29_P30.html"/>
    <hyperlink ref="B59" r:id="rId58" display="http://www.bridge.dk/2015/Klub10/Turneringer/PRegnskab_S29_P30.html"/>
    <hyperlink ref="B60" r:id="rId59" display="http://www.bridge.dk/2015/Klub10/Turneringer/PRegnskab_S29_P18.html"/>
    <hyperlink ref="B61" r:id="rId60" display="http://www.bridge.dk/2015/Klub10/Turneringer/PRegnskab_S29_P18.html"/>
    <hyperlink ref="B62" r:id="rId61" display="http://www.bridge.dk/2015/Klub10/Turneringer/PRegnskab_S29_P111.html"/>
    <hyperlink ref="B63" r:id="rId62" display="http://www.bridge.dk/2015/Klub10/Turneringer/PRegnskab_S29_P111.html"/>
    <hyperlink ref="B64" r:id="rId63" display="http://www.bridge.dk/2015/Klub10/Turneringer/PRegnskab_S29_P1.html"/>
    <hyperlink ref="B65" r:id="rId64" display="http://www.bridge.dk/2015/Klub10/Turneringer/PRegnskab_S29_P1.html"/>
    <hyperlink ref="B66" r:id="rId65" display="http://www.bridge.dk/2015/Klub10/Turneringer/PRegnskab_S29_P72.html"/>
    <hyperlink ref="B67" r:id="rId66" display="http://www.bridge.dk/2015/Klub10/Turneringer/PRegnskab_S29_P72.html"/>
    <hyperlink ref="B68" r:id="rId67" display="http://www.bridge.dk/2015/Klub10/Turneringer/PRegnskab_S29_P50.html"/>
    <hyperlink ref="B69" r:id="rId68" display="http://www.bridge.dk/2015/Klub10/Turneringer/PRegnskab_S29_P50.html"/>
    <hyperlink ref="B70" r:id="rId69" display="http://www.bridge.dk/2015/Klub10/Turneringer/PRegnskab_S29_P77.html"/>
    <hyperlink ref="B71" r:id="rId70" display="http://www.bridge.dk/2015/Klub10/Turneringer/PRegnskab_S29_P77.html"/>
    <hyperlink ref="B72" r:id="rId71" display="http://www.bridge.dk/2015/Klub10/Turneringer/PRegnskab_S29_P12.html"/>
    <hyperlink ref="B73" r:id="rId72" display="http://www.bridge.dk/2015/Klub10/Turneringer/PRegnskab_S29_P12.html"/>
    <hyperlink ref="B74" r:id="rId73" display="http://www.bridge.dk/2015/Klub10/Turneringer/PRegnskab_S29_P24.html"/>
    <hyperlink ref="B75" r:id="rId74" display="http://www.bridge.dk/2015/Klub10/Turneringer/PRegnskab_S29_P24.html"/>
    <hyperlink ref="B76" r:id="rId75" display="http://www.bridge.dk/2015/Klub10/Turneringer/PRegnskab_S29_P106.html"/>
    <hyperlink ref="B77" r:id="rId76" display="http://www.bridge.dk/2015/Klub10/Turneringer/PRegnskab_S29_P106.html"/>
    <hyperlink ref="B78" r:id="rId77" display="http://www.bridge.dk/2015/Klub10/Turneringer/PRegnskab_S29_P64.html"/>
    <hyperlink ref="B79" r:id="rId78" display="http://www.bridge.dk/2015/Klub10/Turneringer/PRegnskab_S29_P64.html"/>
    <hyperlink ref="B80" r:id="rId79" display="http://www.bridge.dk/2015/Klub10/Turneringer/PRegnskab_S29_P63.html"/>
    <hyperlink ref="B81" r:id="rId80" display="http://www.bridge.dk/2015/Klub10/Turneringer/PRegnskab_S29_P63.html"/>
  </hyperlinks>
  <pageMargins left="0.7" right="0.7" top="0.75" bottom="0.75" header="0.3" footer="0.3"/>
  <pageSetup paperSize="9" orientation="portrait" horizontalDpi="0" verticalDpi="0" r:id="rId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Torsten Ørhøj</dc:creator>
  <cp:lastModifiedBy>Torsten Ørhøj</cp:lastModifiedBy>
  <dcterms:created xsi:type="dcterms:W3CDTF">2015-07-03T21:11:18Z</dcterms:created>
  <dcterms:modified xsi:type="dcterms:W3CDTF">2015-07-03T21:23:29Z</dcterms:modified>
</cp:coreProperties>
</file>