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dgedk-my.sharepoint.com/personal/erik_bridge_dk/Documents/Skrivebord/"/>
    </mc:Choice>
  </mc:AlternateContent>
  <xr:revisionPtr revIDLastSave="246" documentId="8_{E1857C5A-229B-40D1-8BBC-88FE6E000944}" xr6:coauthVersionLast="47" xr6:coauthVersionMax="47" xr10:uidLastSave="{7B879D9A-C05F-46EB-BE53-0838BB989E20}"/>
  <bookViews>
    <workbookView xWindow="1230" yWindow="255" windowWidth="25920" windowHeight="14775" xr2:uid="{751E4ED8-9DBD-4F92-B292-DA2516618068}"/>
  </bookViews>
  <sheets>
    <sheet name="Rækkeinddeling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4" i="4" l="1"/>
  <c r="D313" i="4"/>
  <c r="D312" i="4"/>
  <c r="D311" i="4"/>
  <c r="D310" i="4"/>
  <c r="D309" i="4"/>
  <c r="D308" i="4"/>
  <c r="D307" i="4"/>
  <c r="D306" i="4"/>
  <c r="D305" i="4"/>
  <c r="D304" i="4"/>
  <c r="D303" i="4"/>
  <c r="D300" i="4"/>
  <c r="D299" i="4"/>
  <c r="D294" i="4"/>
  <c r="D293" i="4"/>
  <c r="D292" i="4"/>
  <c r="D291" i="4"/>
  <c r="D290" i="4"/>
  <c r="D287" i="4"/>
  <c r="D286" i="4"/>
  <c r="D283" i="4"/>
  <c r="D282" i="4"/>
  <c r="D281" i="4"/>
  <c r="D278" i="4"/>
  <c r="D277" i="4"/>
  <c r="D276" i="4"/>
  <c r="D269" i="4"/>
  <c r="D268" i="4"/>
  <c r="D266" i="4"/>
  <c r="D265" i="4"/>
  <c r="D259" i="4"/>
  <c r="D258" i="4"/>
  <c r="D257" i="4"/>
  <c r="D256" i="4"/>
  <c r="D252" i="4"/>
  <c r="D250" i="4"/>
  <c r="D249" i="4"/>
  <c r="D242" i="4"/>
  <c r="D234" i="4"/>
  <c r="D233" i="4"/>
  <c r="D225" i="4"/>
  <c r="D224" i="4"/>
  <c r="D219" i="4"/>
  <c r="D206" i="4"/>
  <c r="D205" i="4"/>
  <c r="D204" i="4"/>
  <c r="D203" i="4"/>
  <c r="D200" i="4"/>
  <c r="D199" i="4"/>
  <c r="D193" i="4"/>
  <c r="D192" i="4"/>
  <c r="D189" i="4"/>
  <c r="D188" i="4"/>
  <c r="D184" i="4"/>
  <c r="D178" i="4"/>
  <c r="D177" i="4"/>
  <c r="D172" i="4"/>
  <c r="D169" i="4"/>
  <c r="D168" i="4"/>
  <c r="D157" i="4"/>
  <c r="D156" i="4"/>
  <c r="D155" i="4"/>
  <c r="D154" i="4"/>
  <c r="D149" i="4"/>
  <c r="D143" i="4"/>
  <c r="D142" i="4"/>
  <c r="D134" i="4"/>
  <c r="D133" i="4"/>
  <c r="D130" i="4"/>
  <c r="D125" i="4"/>
  <c r="D124" i="4"/>
  <c r="D119" i="4"/>
  <c r="D118" i="4"/>
  <c r="D113" i="4"/>
  <c r="D112" i="4"/>
  <c r="D109" i="4"/>
  <c r="D108" i="4"/>
  <c r="D91" i="4"/>
  <c r="D90" i="4"/>
  <c r="D89" i="4"/>
  <c r="D84" i="4"/>
  <c r="D83" i="4"/>
  <c r="D78" i="4"/>
  <c r="D77" i="4"/>
  <c r="D74" i="4"/>
  <c r="D73" i="4"/>
  <c r="D67" i="4"/>
  <c r="D66" i="4"/>
  <c r="D55" i="4"/>
  <c r="D54" i="4"/>
  <c r="D36" i="4"/>
  <c r="D301" i="4"/>
  <c r="D187" i="4"/>
  <c r="D186" i="4"/>
  <c r="D182" i="4"/>
</calcChain>
</file>

<file path=xl/sharedStrings.xml><?xml version="1.0" encoding="utf-8"?>
<sst xmlns="http://schemas.openxmlformats.org/spreadsheetml/2006/main" count="931" uniqueCount="633">
  <si>
    <t>John Vermehren Norris</t>
  </si>
  <si>
    <t>Mathias Bruun</t>
  </si>
  <si>
    <t>Niels Krøjgaard</t>
  </si>
  <si>
    <t>Mads Krøjgaard</t>
  </si>
  <si>
    <t>Dennis Bilde</t>
  </si>
  <si>
    <t>Nils Mønsted</t>
  </si>
  <si>
    <t>Jan Pedersen</t>
  </si>
  <si>
    <t>Jesper Jungdal</t>
  </si>
  <si>
    <t>Peter B Hansen</t>
  </si>
  <si>
    <t>Stig Werdelin</t>
  </si>
  <si>
    <t>Sigurd Lauge Pedersen</t>
  </si>
  <si>
    <t>Henrik Caspersen</t>
  </si>
  <si>
    <t>Søren Caspersen</t>
  </si>
  <si>
    <t>Andreas Plejdrup</t>
  </si>
  <si>
    <t>Christian Lahrmann</t>
  </si>
  <si>
    <t>Peter Schaltz</t>
  </si>
  <si>
    <t>Dorthe Schaltz</t>
  </si>
  <si>
    <t>Andreas Marquardsen</t>
  </si>
  <si>
    <t>Daniel Ravn Tylvad</t>
  </si>
  <si>
    <t>Jacob Øland</t>
  </si>
  <si>
    <t>Daniel Bang-Ortmann</t>
  </si>
  <si>
    <t>Kasper Konow</t>
  </si>
  <si>
    <t>Michael Askgaard</t>
  </si>
  <si>
    <t>Katrine Martensen-Larsen</t>
  </si>
  <si>
    <t>Flemming Poulsen</t>
  </si>
  <si>
    <t>Christina Lund Madsen</t>
  </si>
  <si>
    <t>Emil Jepsen</t>
  </si>
  <si>
    <t>Morten Klug</t>
  </si>
  <si>
    <t>Poul Clemmensen</t>
  </si>
  <si>
    <t>Peter Jacobsen</t>
  </si>
  <si>
    <t>Erling Munk Nielsen</t>
  </si>
  <si>
    <t>Martin Schaltz</t>
  </si>
  <si>
    <t>Mads Eyde</t>
  </si>
  <si>
    <t>Lars Blakset</t>
  </si>
  <si>
    <t>Michael Fiorini</t>
  </si>
  <si>
    <t>Kasper Billy Jacobsen</t>
  </si>
  <si>
    <t>Henrik Frydenlund Rosthøj</t>
  </si>
  <si>
    <t>Peter Zeeberg</t>
  </si>
  <si>
    <t>Nikolaj Zeeberg</t>
  </si>
  <si>
    <t>Preben Schmidt</t>
  </si>
  <si>
    <t>Kjeld Hansen</t>
  </si>
  <si>
    <t>Thomas Nielson</t>
  </si>
  <si>
    <t>Carsten Horst</t>
  </si>
  <si>
    <t>Ole Berg Kristensen</t>
  </si>
  <si>
    <t>Søren Koch</t>
  </si>
  <si>
    <t>Poul Mogensen</t>
  </si>
  <si>
    <t>Jan Mayer</t>
  </si>
  <si>
    <t>Rikke Skov Mønsted</t>
  </si>
  <si>
    <t>Peter Skafte</t>
  </si>
  <si>
    <t>Claus Pedersen</t>
  </si>
  <si>
    <t>Leif Øgaard</t>
  </si>
  <si>
    <t>Henrik Lahrmann</t>
  </si>
  <si>
    <t>Niels Andreasen</t>
  </si>
  <si>
    <t>Carsten Abildgaard</t>
  </si>
  <si>
    <t>Lars Peter Damgaard</t>
  </si>
  <si>
    <t>Nikolaj Krefeld Hammelev</t>
  </si>
  <si>
    <t>Kjeld Kjeldsen</t>
  </si>
  <si>
    <t>Jens Kjeldsen</t>
  </si>
  <si>
    <t>Kim Nørgaard Nielsen</t>
  </si>
  <si>
    <t>Kenneth Michael Monrad Madsen</t>
  </si>
  <si>
    <t>Claus M Jensen</t>
  </si>
  <si>
    <t>Michael Justesen</t>
  </si>
  <si>
    <t>Lars Lund Madsen</t>
  </si>
  <si>
    <t>Mikkel Bensby Nøhr</t>
  </si>
  <si>
    <t>Lone Bilde</t>
  </si>
  <si>
    <t>Helle Rasmussen</t>
  </si>
  <si>
    <t>Lars Møller Sørensen</t>
  </si>
  <si>
    <t>Martin Markvard Knudsen</t>
  </si>
  <si>
    <t>Nadia Bekkouche</t>
  </si>
  <si>
    <t>Flemming Danielsen</t>
  </si>
  <si>
    <t>Niels Steenstrup Zeeberg</t>
  </si>
  <si>
    <t>Christian Fischer</t>
  </si>
  <si>
    <t>Henrik Rübner-Petersen</t>
  </si>
  <si>
    <t>Michael Rübner-Petersen</t>
  </si>
  <si>
    <t>Kim Bensby</t>
  </si>
  <si>
    <t>Bo Lønberg Bilde</t>
  </si>
  <si>
    <t>Mikkel Møller Larsen</t>
  </si>
  <si>
    <t>Mathias Møller Larsen</t>
  </si>
  <si>
    <t>Erik Wied</t>
  </si>
  <si>
    <t>Karsten Nissen Pedersen</t>
  </si>
  <si>
    <t>Andreas Rolf-Larsen</t>
  </si>
  <si>
    <t>Daniel Brandgaard</t>
  </si>
  <si>
    <t>Bo Brink Laursen</t>
  </si>
  <si>
    <t>Julie Sigsgaard</t>
  </si>
  <si>
    <t>Ella Rosthøj</t>
  </si>
  <si>
    <t>Morten Jepsen</t>
  </si>
  <si>
    <t>Kristian Tylvad</t>
  </si>
  <si>
    <t>Jacob Benjamin Cholewa</t>
  </si>
  <si>
    <t>Silas Weber Iversen</t>
  </si>
  <si>
    <t>Helle Simon Elbro</t>
  </si>
  <si>
    <t>Steen Mølgaard</t>
  </si>
  <si>
    <t>Tatyana Trendafilova</t>
  </si>
  <si>
    <t>Fredrik Jarlvik</t>
  </si>
  <si>
    <t>Torben Sværke</t>
  </si>
  <si>
    <t>Peter Krogh</t>
  </si>
  <si>
    <t>Flemming Bøgh-Sørensen</t>
  </si>
  <si>
    <t>Henrik Kruse Petersen</t>
  </si>
  <si>
    <t>Jess Tillge</t>
  </si>
  <si>
    <t>Morten Støvring</t>
  </si>
  <si>
    <t>Thor Baunsgaard</t>
  </si>
  <si>
    <t>Magnus Baunsgaard Kristensen</t>
  </si>
  <si>
    <t>Karsten Hansen-Nord</t>
  </si>
  <si>
    <t>Karsten Meiland</t>
  </si>
  <si>
    <t>Margrethe Rykov</t>
  </si>
  <si>
    <t>Susan Just Olesen</t>
  </si>
  <si>
    <t>Jakob Bjerrum</t>
  </si>
  <si>
    <t>Allan Koch</t>
  </si>
  <si>
    <t>Simon Ortmann</t>
  </si>
  <si>
    <t>Katherine Carman Ortmann</t>
  </si>
  <si>
    <t>Steen Løvgreen</t>
  </si>
  <si>
    <t>Thomas Jespersen</t>
  </si>
  <si>
    <t>Erik Rolf Olson</t>
  </si>
  <si>
    <t>Tommy B. Olsen</t>
  </si>
  <si>
    <t>Mona Grethe Olesen</t>
  </si>
  <si>
    <t>Jens Toft</t>
  </si>
  <si>
    <t>Jørn Jeppesen</t>
  </si>
  <si>
    <t>Jes Sundstrøm Brabrand</t>
  </si>
  <si>
    <t>Susan Hjorslev Lund</t>
  </si>
  <si>
    <t>Eli Christensen</t>
  </si>
  <si>
    <t>Peter Boel Nielsen</t>
  </si>
  <si>
    <t>Michael Cholewa</t>
  </si>
  <si>
    <t>Peder Skyum</t>
  </si>
  <si>
    <t>Leif Molbech</t>
  </si>
  <si>
    <t>Kurt Als</t>
  </si>
  <si>
    <t>Kirstine Lintrup Hermann</t>
  </si>
  <si>
    <t>Morten Lintrup</t>
  </si>
  <si>
    <t>Jens Abildgaard Jensen</t>
  </si>
  <si>
    <t>Torsten Sverdrup Warberg</t>
  </si>
  <si>
    <t>Benny Marquart</t>
  </si>
  <si>
    <t>Michael Beck</t>
  </si>
  <si>
    <t>Pim Bussink</t>
  </si>
  <si>
    <t>Thorkild Andersen</t>
  </si>
  <si>
    <t>Jon Bjarki Stefansson</t>
  </si>
  <si>
    <t>Per Frederiksen</t>
  </si>
  <si>
    <t>Birthe Kjeldsen</t>
  </si>
  <si>
    <t>Ole Raulund</t>
  </si>
  <si>
    <t>Tina Ege</t>
  </si>
  <si>
    <t>Keld Kjær</t>
  </si>
  <si>
    <t>Tonni Kjær</t>
  </si>
  <si>
    <t>Anders Mølvig</t>
  </si>
  <si>
    <t>Claus Tegtmeier</t>
  </si>
  <si>
    <t>Jesper Kragh</t>
  </si>
  <si>
    <t>Leif J. Madsen</t>
  </si>
  <si>
    <t xml:space="preserve">Ole Majgaard </t>
  </si>
  <si>
    <t>Jan Tino Knudsen</t>
  </si>
  <si>
    <t>Steven Sidelmann Basnov</t>
  </si>
  <si>
    <t>Michael Soetmann</t>
  </si>
  <si>
    <t>Niels Tofte</t>
  </si>
  <si>
    <t>John Høgh</t>
  </si>
  <si>
    <t>Frank Kristensen</t>
  </si>
  <si>
    <t>Michael Hvass Miller</t>
  </si>
  <si>
    <t xml:space="preserve">Michael Mulvad </t>
  </si>
  <si>
    <t>Kirsten Simonsen</t>
  </si>
  <si>
    <t>Anette Carlsen</t>
  </si>
  <si>
    <t>Nicolas Graae Rasmussen</t>
  </si>
  <si>
    <t>Paw Algran</t>
  </si>
  <si>
    <t>Michael Staub</t>
  </si>
  <si>
    <t>Dan Mungaard</t>
  </si>
  <si>
    <t>Jens Erik Stausholm</t>
  </si>
  <si>
    <t>Árant G Berjastein</t>
  </si>
  <si>
    <t>Tommy Schmidt Elholm</t>
  </si>
  <si>
    <t>Bent Hansen</t>
  </si>
  <si>
    <t>Thomas Nielsen</t>
  </si>
  <si>
    <t xml:space="preserve">Jan Petersen </t>
  </si>
  <si>
    <t>Inga Dalgaard</t>
  </si>
  <si>
    <t>Christian Thomsen</t>
  </si>
  <si>
    <t>Michael Krefeld</t>
  </si>
  <si>
    <t>Niels Bræmer</t>
  </si>
  <si>
    <t>Jack Johansen</t>
  </si>
  <si>
    <t>Steen Larsen</t>
  </si>
  <si>
    <t>Anton Sathiesh Casipillai</t>
  </si>
  <si>
    <t>Eva Staal</t>
  </si>
  <si>
    <t>Nis Rasmussen</t>
  </si>
  <si>
    <t>Claus Bødskov</t>
  </si>
  <si>
    <t>Lars Peter Tastholm Korsholm</t>
  </si>
  <si>
    <t>Allan Jensen</t>
  </si>
  <si>
    <t>Søren Vestergaard Roager</t>
  </si>
  <si>
    <t>Niels Rasmussen</t>
  </si>
  <si>
    <t>Birgitte Rønn</t>
  </si>
  <si>
    <t>Karen M. Enevoldsen</t>
  </si>
  <si>
    <t>Susanne Nielsen</t>
  </si>
  <si>
    <t>Leif Aas Andersen</t>
  </si>
  <si>
    <t>Phillip Hammelev</t>
  </si>
  <si>
    <t>Boyd W. Jancey</t>
  </si>
  <si>
    <t>Bjarni Johansen</t>
  </si>
  <si>
    <t>Ole Wagener</t>
  </si>
  <si>
    <t>Villy Christensen</t>
  </si>
  <si>
    <t>Bjarne Mortensen</t>
  </si>
  <si>
    <t>Svend Johannesen</t>
  </si>
  <si>
    <t>Eigil Hansen</t>
  </si>
  <si>
    <t>Henning Druedal</t>
  </si>
  <si>
    <t>Bo Ulrik Munch</t>
  </si>
  <si>
    <t>Karin Ellinor Holm</t>
  </si>
  <si>
    <t>Svend Agger</t>
  </si>
  <si>
    <t>Poul Bo Madsen</t>
  </si>
  <si>
    <t>Anne Merete Hedegaard</t>
  </si>
  <si>
    <t>Peter Gallmayer</t>
  </si>
  <si>
    <t>Andreas Andersen</t>
  </si>
  <si>
    <t>Fie Fischer</t>
  </si>
  <si>
    <t>Yves Marquard</t>
  </si>
  <si>
    <t>Tim Jensen</t>
  </si>
  <si>
    <t>Povl Leif Brørup</t>
  </si>
  <si>
    <t>Jesper Thøfner</t>
  </si>
  <si>
    <t>Anne Mette Hattens</t>
  </si>
  <si>
    <t>Annemarie Agnete Brix Bressen</t>
  </si>
  <si>
    <t>Kate Kristensen</t>
  </si>
  <si>
    <t>Rikke Kierulff Larsen</t>
  </si>
  <si>
    <t>Ole Vinberg Larsen</t>
  </si>
  <si>
    <t>Mette Elbech Jakobsen</t>
  </si>
  <si>
    <t>Thorwald Christiansen</t>
  </si>
  <si>
    <t>Thomas Hahn</t>
  </si>
  <si>
    <t>Mathias Hahn-Hundsdahl</t>
  </si>
  <si>
    <t>Eli Skop</t>
  </si>
  <si>
    <t>Dorte Wang</t>
  </si>
  <si>
    <t>Ejgil Vittrup</t>
  </si>
  <si>
    <t>Sven Pedersen</t>
  </si>
  <si>
    <t>Jacob Øst Hansen</t>
  </si>
  <si>
    <t>Anders Gummesen</t>
  </si>
  <si>
    <t>Torben Jørgensen</t>
  </si>
  <si>
    <t>Vagn Brobæk</t>
  </si>
  <si>
    <t>Preben Jakobsen</t>
  </si>
  <si>
    <t>Peter Lyon</t>
  </si>
  <si>
    <t>Flemming Glamann</t>
  </si>
  <si>
    <t>Erik Lund</t>
  </si>
  <si>
    <t>Steen Jacobsen</t>
  </si>
  <si>
    <t>Torben Sørensen</t>
  </si>
  <si>
    <t>Jacob Woge Nielsen</t>
  </si>
  <si>
    <t>Bent Benemann Bischoff</t>
  </si>
  <si>
    <t>Vøgg Løwe Nielsen</t>
  </si>
  <si>
    <t>Jens Pauli G. Nolsøe</t>
  </si>
  <si>
    <t>Vibeke Madsen</t>
  </si>
  <si>
    <t>Klaus Jeppesen</t>
  </si>
  <si>
    <t>Henning V. Mikkelsen</t>
  </si>
  <si>
    <t>Michael Ross</t>
  </si>
  <si>
    <t>Jens Peter Simonsen</t>
  </si>
  <si>
    <t>Maria Fog Hansen</t>
  </si>
  <si>
    <t>Helen Frost</t>
  </si>
  <si>
    <t xml:space="preserve">Søren Debois </t>
  </si>
  <si>
    <t>Birgitte Dyrekilde</t>
  </si>
  <si>
    <t>Pernille Nielsen</t>
  </si>
  <si>
    <t>Lill Zeeberg</t>
  </si>
  <si>
    <t>Esben Tind</t>
  </si>
  <si>
    <t>Astrid Tind</t>
  </si>
  <si>
    <t>Jørn Vestergaard</t>
  </si>
  <si>
    <t>Frank Jørgensen</t>
  </si>
  <si>
    <t>Bodil Nielsen</t>
  </si>
  <si>
    <t>Hans Nielsen</t>
  </si>
  <si>
    <t>Albert Mylius Nielsen</t>
  </si>
  <si>
    <t>Else Waage</t>
  </si>
  <si>
    <t>Christian Patric Vaqué</t>
  </si>
  <si>
    <t>Ib Larsen</t>
  </si>
  <si>
    <t>Gorm Jensen</t>
  </si>
  <si>
    <t>Frank Gagnér</t>
  </si>
  <si>
    <t>Erik Jakobsen</t>
  </si>
  <si>
    <t>Lars Kok</t>
  </si>
  <si>
    <t>Bo Blunch</t>
  </si>
  <si>
    <t xml:space="preserve">Jesper Tvermoes </t>
  </si>
  <si>
    <t>Birte Barnes</t>
  </si>
  <si>
    <t>Tine Würtz</t>
  </si>
  <si>
    <t>Vera Petersen</t>
  </si>
  <si>
    <t xml:space="preserve">Henrik Kragelund Madsen </t>
  </si>
  <si>
    <t>Sara Stephansen</t>
  </si>
  <si>
    <t>Vera Lindholm</t>
  </si>
  <si>
    <t>Janne Bøgh</t>
  </si>
  <si>
    <t>Jesper Bøgh</t>
  </si>
  <si>
    <t>Charlotte Schwarz-Rosman</t>
  </si>
  <si>
    <t>Seema Suchdev Wrisberg</t>
  </si>
  <si>
    <t>Johannes Hecht-Nielsen</t>
  </si>
  <si>
    <t>Jørgen Esmann</t>
  </si>
  <si>
    <t>Frank R. Mathiesen</t>
  </si>
  <si>
    <t>Vibeke Sørensen</t>
  </si>
  <si>
    <t>Lis Winther Funch</t>
  </si>
  <si>
    <t>Jens Erik Jensen</t>
  </si>
  <si>
    <t>Arne Steen Sørensen</t>
  </si>
  <si>
    <t>Annette Melander</t>
  </si>
  <si>
    <t>Jannich Laursen</t>
  </si>
  <si>
    <t>Claus Jensen</t>
  </si>
  <si>
    <t>Hans Henrik Dræby</t>
  </si>
  <si>
    <t>Bjørn Hafstrøm</t>
  </si>
  <si>
    <t>Kirsten Vesth-Hansen</t>
  </si>
  <si>
    <t>Linda Thelin</t>
  </si>
  <si>
    <t>Lotte Dybbro</t>
  </si>
  <si>
    <t>Henrik Winther Larsen</t>
  </si>
  <si>
    <t>Marianne Jønsson</t>
  </si>
  <si>
    <t>Kvaltal</t>
  </si>
  <si>
    <t>Anders Hagen</t>
  </si>
  <si>
    <t>Jonas Houmøller</t>
  </si>
  <si>
    <t xml:space="preserve">Peter Teisen </t>
  </si>
  <si>
    <t>Jeppe Juhl</t>
  </si>
  <si>
    <t xml:space="preserve">Thomas Vang Larsen </t>
  </si>
  <si>
    <t>Jesper Kampmann</t>
  </si>
  <si>
    <t>Alma Ertbjerg Rasmussen</t>
  </si>
  <si>
    <t>John Andersen</t>
  </si>
  <si>
    <t>Martin Frandsen</t>
  </si>
  <si>
    <t xml:space="preserve">Claus Torben Christensen </t>
  </si>
  <si>
    <t>Christian Brøbeck</t>
  </si>
  <si>
    <t>Søren Fritzbøger</t>
  </si>
  <si>
    <t>Sebastian B. G. Olsen</t>
  </si>
  <si>
    <t xml:space="preserve">Viktor Kolding </t>
  </si>
  <si>
    <t>Nikolas Angelou</t>
  </si>
  <si>
    <t>Periklis Pocnagiotidis</t>
  </si>
  <si>
    <t>Magnus Astrup Hansen</t>
  </si>
  <si>
    <t xml:space="preserve">Peter Hammer </t>
  </si>
  <si>
    <t>Joan Lyn</t>
  </si>
  <si>
    <t>Kai Munch</t>
  </si>
  <si>
    <t xml:space="preserve">Grethe Arvidsen </t>
  </si>
  <si>
    <t>Senna Madsen</t>
  </si>
  <si>
    <t xml:space="preserve">Lotte Glensvig </t>
  </si>
  <si>
    <t xml:space="preserve">Margit Jensen </t>
  </si>
  <si>
    <t>Carsten Madsen Storgaard</t>
  </si>
  <si>
    <t>Seneste deltagelse</t>
  </si>
  <si>
    <t>Superliga 2025</t>
  </si>
  <si>
    <t>1. division 2025</t>
  </si>
  <si>
    <t>Superliga 2024</t>
  </si>
  <si>
    <t>Superliga 2023</t>
  </si>
  <si>
    <t>1. division 2024</t>
  </si>
  <si>
    <t>2. division vest 2024</t>
  </si>
  <si>
    <t>2. division øst 2024</t>
  </si>
  <si>
    <t>2. division øst 2025</t>
  </si>
  <si>
    <t>1. division 2023</t>
  </si>
  <si>
    <t>2. division vest 2023</t>
  </si>
  <si>
    <t>2. division øst 2023</t>
  </si>
  <si>
    <t>Kvaltal 2026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</si>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</sst>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8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5A9222B-211A-4163-9F41-7678BD7D0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9088-BB82-4DA3-8A1F-8FBA7CFD06B2}">
  <dimension ref="A1:F314"/>
  <sheetViews>
    <sheetView tabSelected="1" workbookViewId="0">
      <selection activeCell="H11" sqref="H11"/>
    </sheetView>
  </sheetViews>
  <sheetFormatPr defaultColWidth="9" defaultRowHeight="15" x14ac:dyDescent="0.25"/>
  <cols>
    <col min="1" max="1" width="6" style="2" customWidth="1"/>
    <col min="2" max="2" width="30.5703125" style="2" customWidth="1"/>
    <col min="3" max="3" width="24" style="2" customWidth="1"/>
    <col min="4" max="4" width="9.85546875" style="3" customWidth="1"/>
    <col min="5" max="5" width="14.5703125" style="3" customWidth="1"/>
    <col min="6" max="6" width="11.42578125" style="3" customWidth="1"/>
    <col min="7" max="7" width="18.5703125" style="2" customWidth="1"/>
    <col min="8" max="16384" width="9" style="2"/>
  </cols>
  <sheetData>
    <row r="1" spans="1:5" ht="15" customHeight="1" x14ac:dyDescent="0.25">
      <c r="A1" s="8" t="s">
        <v>322</v>
      </c>
      <c r="B1" s="8"/>
      <c r="C1" s="8"/>
      <c r="D1" s="9"/>
      <c r="E1" s="1"/>
    </row>
    <row r="2" spans="1:5" ht="15" customHeight="1" x14ac:dyDescent="0.25">
      <c r="A2" s="10"/>
      <c r="B2" s="10"/>
      <c r="C2" s="10"/>
      <c r="D2" s="11"/>
      <c r="E2" s="1"/>
    </row>
    <row r="3" spans="1:5" x14ac:dyDescent="0.25">
      <c r="B3" s="4"/>
      <c r="C3" s="4"/>
      <c r="D3" s="4"/>
      <c r="E3" s="1"/>
    </row>
    <row r="4" spans="1:5" x14ac:dyDescent="0.25">
      <c r="B4" s="4"/>
      <c r="C4" s="4"/>
      <c r="D4" s="4"/>
      <c r="E4" s="1"/>
    </row>
    <row r="5" spans="1:5" x14ac:dyDescent="0.25">
      <c r="B5" s="6" t="s">
        <v>632</v>
      </c>
      <c r="C5" s="6" t="s">
        <v>310</v>
      </c>
      <c r="D5" s="7" t="s">
        <v>284</v>
      </c>
      <c r="E5" s="1"/>
    </row>
    <row r="6" spans="1:5" x14ac:dyDescent="0.25">
      <c r="A6" s="2" t="s">
        <v>323</v>
      </c>
      <c r="B6" s="5" t="s">
        <v>0</v>
      </c>
      <c r="C6" s="5" t="s">
        <v>311</v>
      </c>
      <c r="D6" s="1">
        <v>250</v>
      </c>
    </row>
    <row r="7" spans="1:5" x14ac:dyDescent="0.25">
      <c r="A7" s="2" t="s">
        <v>324</v>
      </c>
      <c r="B7" s="5" t="s">
        <v>1</v>
      </c>
      <c r="C7" s="5" t="s">
        <v>311</v>
      </c>
      <c r="D7" s="1">
        <v>250</v>
      </c>
    </row>
    <row r="8" spans="1:5" x14ac:dyDescent="0.25">
      <c r="A8" s="2" t="s">
        <v>325</v>
      </c>
      <c r="B8" s="5" t="s">
        <v>29</v>
      </c>
      <c r="C8" s="5" t="s">
        <v>311</v>
      </c>
      <c r="D8" s="1">
        <v>248</v>
      </c>
    </row>
    <row r="9" spans="1:5" x14ac:dyDescent="0.25">
      <c r="A9" s="2" t="s">
        <v>326</v>
      </c>
      <c r="B9" s="5" t="s">
        <v>30</v>
      </c>
      <c r="C9" s="5" t="s">
        <v>311</v>
      </c>
      <c r="D9" s="1">
        <v>248</v>
      </c>
    </row>
    <row r="10" spans="1:5" x14ac:dyDescent="0.25">
      <c r="A10" s="2" t="s">
        <v>327</v>
      </c>
      <c r="B10" s="5" t="s">
        <v>2</v>
      </c>
      <c r="C10" s="5" t="s">
        <v>311</v>
      </c>
      <c r="D10" s="1">
        <v>246</v>
      </c>
    </row>
    <row r="11" spans="1:5" x14ac:dyDescent="0.25">
      <c r="A11" s="2" t="s">
        <v>328</v>
      </c>
      <c r="B11" s="5" t="s">
        <v>3</v>
      </c>
      <c r="C11" s="5" t="s">
        <v>311</v>
      </c>
      <c r="D11" s="1">
        <v>246</v>
      </c>
    </row>
    <row r="12" spans="1:5" x14ac:dyDescent="0.25">
      <c r="A12" s="2" t="s">
        <v>329</v>
      </c>
      <c r="B12" s="5" t="s">
        <v>5</v>
      </c>
      <c r="C12" s="5" t="s">
        <v>311</v>
      </c>
      <c r="D12" s="1">
        <v>244</v>
      </c>
    </row>
    <row r="13" spans="1:5" x14ac:dyDescent="0.25">
      <c r="A13" s="2" t="s">
        <v>330</v>
      </c>
      <c r="B13" s="5" t="s">
        <v>6</v>
      </c>
      <c r="C13" s="5" t="s">
        <v>311</v>
      </c>
      <c r="D13" s="1">
        <v>244</v>
      </c>
    </row>
    <row r="14" spans="1:5" x14ac:dyDescent="0.25">
      <c r="A14" s="2" t="s">
        <v>331</v>
      </c>
      <c r="B14" s="5" t="s">
        <v>10</v>
      </c>
      <c r="C14" s="5" t="s">
        <v>313</v>
      </c>
      <c r="D14" s="1">
        <v>242</v>
      </c>
    </row>
    <row r="15" spans="1:5" x14ac:dyDescent="0.25">
      <c r="A15" s="2" t="s">
        <v>332</v>
      </c>
      <c r="B15" s="5" t="s">
        <v>11</v>
      </c>
      <c r="C15" s="5" t="s">
        <v>311</v>
      </c>
      <c r="D15" s="1">
        <v>242</v>
      </c>
    </row>
    <row r="16" spans="1:5" x14ac:dyDescent="0.25">
      <c r="A16" s="2" t="s">
        <v>333</v>
      </c>
      <c r="B16" s="5" t="s">
        <v>12</v>
      </c>
      <c r="C16" s="5" t="s">
        <v>311</v>
      </c>
      <c r="D16" s="1">
        <v>242</v>
      </c>
    </row>
    <row r="17" spans="1:4" x14ac:dyDescent="0.25">
      <c r="A17" s="2" t="s">
        <v>334</v>
      </c>
      <c r="B17" s="5" t="s">
        <v>7</v>
      </c>
      <c r="C17" s="5" t="s">
        <v>311</v>
      </c>
      <c r="D17" s="1">
        <v>240</v>
      </c>
    </row>
    <row r="18" spans="1:4" x14ac:dyDescent="0.25">
      <c r="A18" s="2" t="s">
        <v>335</v>
      </c>
      <c r="B18" s="5" t="s">
        <v>8</v>
      </c>
      <c r="C18" s="5" t="s">
        <v>311</v>
      </c>
      <c r="D18" s="1">
        <v>240</v>
      </c>
    </row>
    <row r="19" spans="1:4" x14ac:dyDescent="0.25">
      <c r="A19" s="2" t="s">
        <v>336</v>
      </c>
      <c r="B19" s="5" t="s">
        <v>286</v>
      </c>
      <c r="C19" s="5" t="s">
        <v>311</v>
      </c>
      <c r="D19" s="1">
        <v>238</v>
      </c>
    </row>
    <row r="20" spans="1:4" x14ac:dyDescent="0.25">
      <c r="A20" s="2" t="s">
        <v>337</v>
      </c>
      <c r="B20" s="5" t="s">
        <v>285</v>
      </c>
      <c r="C20" s="5" t="s">
        <v>311</v>
      </c>
      <c r="D20" s="1">
        <v>238</v>
      </c>
    </row>
    <row r="21" spans="1:4" x14ac:dyDescent="0.25">
      <c r="A21" s="2" t="s">
        <v>338</v>
      </c>
      <c r="B21" s="5" t="s">
        <v>13</v>
      </c>
      <c r="C21" s="5" t="s">
        <v>313</v>
      </c>
      <c r="D21" s="1">
        <v>238</v>
      </c>
    </row>
    <row r="22" spans="1:4" x14ac:dyDescent="0.25">
      <c r="A22" s="2" t="s">
        <v>339</v>
      </c>
      <c r="B22" s="5" t="s">
        <v>14</v>
      </c>
      <c r="C22" s="5" t="s">
        <v>313</v>
      </c>
      <c r="D22" s="1">
        <v>238</v>
      </c>
    </row>
    <row r="23" spans="1:4" x14ac:dyDescent="0.25">
      <c r="A23" s="2" t="s">
        <v>340</v>
      </c>
      <c r="B23" s="5" t="s">
        <v>17</v>
      </c>
      <c r="C23" s="5" t="s">
        <v>313</v>
      </c>
      <c r="D23" s="1">
        <v>236</v>
      </c>
    </row>
    <row r="24" spans="1:4" x14ac:dyDescent="0.25">
      <c r="A24" s="2" t="s">
        <v>341</v>
      </c>
      <c r="B24" s="5" t="s">
        <v>18</v>
      </c>
      <c r="C24" s="5" t="s">
        <v>313</v>
      </c>
      <c r="D24" s="1">
        <v>236</v>
      </c>
    </row>
    <row r="25" spans="1:4" x14ac:dyDescent="0.25">
      <c r="A25" s="2" t="s">
        <v>342</v>
      </c>
      <c r="B25" s="5" t="s">
        <v>24</v>
      </c>
      <c r="C25" s="5" t="s">
        <v>311</v>
      </c>
      <c r="D25" s="1">
        <v>236</v>
      </c>
    </row>
    <row r="26" spans="1:4" x14ac:dyDescent="0.25">
      <c r="A26" s="2" t="s">
        <v>343</v>
      </c>
      <c r="B26" s="2" t="s">
        <v>32</v>
      </c>
      <c r="C26" s="5" t="s">
        <v>311</v>
      </c>
      <c r="D26" s="3">
        <v>236</v>
      </c>
    </row>
    <row r="27" spans="1:4" x14ac:dyDescent="0.25">
      <c r="A27" s="2" t="s">
        <v>344</v>
      </c>
      <c r="B27" s="5" t="s">
        <v>60</v>
      </c>
      <c r="C27" s="5" t="s">
        <v>311</v>
      </c>
      <c r="D27" s="1">
        <v>234</v>
      </c>
    </row>
    <row r="28" spans="1:4" x14ac:dyDescent="0.25">
      <c r="A28" s="2" t="s">
        <v>345</v>
      </c>
      <c r="B28" s="5" t="s">
        <v>61</v>
      </c>
      <c r="C28" s="5" t="s">
        <v>311</v>
      </c>
      <c r="D28" s="1">
        <v>234</v>
      </c>
    </row>
    <row r="29" spans="1:4" x14ac:dyDescent="0.25">
      <c r="A29" s="2" t="s">
        <v>346</v>
      </c>
      <c r="B29" s="5" t="s">
        <v>21</v>
      </c>
      <c r="C29" s="5" t="s">
        <v>313</v>
      </c>
      <c r="D29" s="1">
        <v>232</v>
      </c>
    </row>
    <row r="30" spans="1:4" x14ac:dyDescent="0.25">
      <c r="A30" s="2" t="s">
        <v>347</v>
      </c>
      <c r="B30" s="5" t="s">
        <v>22</v>
      </c>
      <c r="C30" s="5" t="s">
        <v>313</v>
      </c>
      <c r="D30" s="1">
        <v>232</v>
      </c>
    </row>
    <row r="31" spans="1:4" x14ac:dyDescent="0.25">
      <c r="A31" s="2" t="s">
        <v>348</v>
      </c>
      <c r="B31" s="2" t="s">
        <v>43</v>
      </c>
      <c r="C31" s="5" t="s">
        <v>311</v>
      </c>
      <c r="D31" s="3">
        <v>232</v>
      </c>
    </row>
    <row r="32" spans="1:4" x14ac:dyDescent="0.25">
      <c r="A32" s="2" t="s">
        <v>349</v>
      </c>
      <c r="B32" s="2" t="s">
        <v>44</v>
      </c>
      <c r="C32" s="5" t="s">
        <v>311</v>
      </c>
      <c r="D32" s="3">
        <v>232</v>
      </c>
    </row>
    <row r="33" spans="1:4" x14ac:dyDescent="0.25">
      <c r="A33" s="2" t="s">
        <v>350</v>
      </c>
      <c r="B33" s="5" t="s">
        <v>23</v>
      </c>
      <c r="C33" s="5" t="s">
        <v>313</v>
      </c>
      <c r="D33" s="1">
        <v>230</v>
      </c>
    </row>
    <row r="34" spans="1:4" x14ac:dyDescent="0.25">
      <c r="A34" s="2" t="s">
        <v>351</v>
      </c>
      <c r="B34" s="5" t="s">
        <v>54</v>
      </c>
      <c r="C34" s="5" t="s">
        <v>311</v>
      </c>
      <c r="D34" s="1">
        <v>230</v>
      </c>
    </row>
    <row r="35" spans="1:4" x14ac:dyDescent="0.25">
      <c r="A35" s="2" t="s">
        <v>352</v>
      </c>
      <c r="B35" s="5" t="s">
        <v>55</v>
      </c>
      <c r="C35" s="5" t="s">
        <v>311</v>
      </c>
      <c r="D35" s="1">
        <v>230</v>
      </c>
    </row>
    <row r="36" spans="1:4" x14ac:dyDescent="0.25">
      <c r="A36" s="2" t="s">
        <v>353</v>
      </c>
      <c r="B36" s="5" t="s">
        <v>4</v>
      </c>
      <c r="C36" s="1" t="s">
        <v>314</v>
      </c>
      <c r="D36" s="1">
        <f>248-20</f>
        <v>228</v>
      </c>
    </row>
    <row r="37" spans="1:4" x14ac:dyDescent="0.25">
      <c r="A37" s="2" t="s">
        <v>354</v>
      </c>
      <c r="B37" s="5" t="s">
        <v>27</v>
      </c>
      <c r="C37" s="5" t="s">
        <v>313</v>
      </c>
      <c r="D37" s="1">
        <v>228</v>
      </c>
    </row>
    <row r="38" spans="1:4" x14ac:dyDescent="0.25">
      <c r="A38" s="2" t="s">
        <v>355</v>
      </c>
      <c r="B38" s="5" t="s">
        <v>28</v>
      </c>
      <c r="C38" s="5" t="s">
        <v>313</v>
      </c>
      <c r="D38" s="1">
        <v>228</v>
      </c>
    </row>
    <row r="39" spans="1:4" x14ac:dyDescent="0.25">
      <c r="A39" s="2" t="s">
        <v>356</v>
      </c>
      <c r="B39" s="2" t="s">
        <v>77</v>
      </c>
      <c r="C39" s="5" t="s">
        <v>311</v>
      </c>
      <c r="D39" s="3">
        <v>228</v>
      </c>
    </row>
    <row r="40" spans="1:4" x14ac:dyDescent="0.25">
      <c r="A40" s="2" t="s">
        <v>357</v>
      </c>
      <c r="B40" s="2" t="s">
        <v>76</v>
      </c>
      <c r="C40" s="5" t="s">
        <v>311</v>
      </c>
      <c r="D40" s="3">
        <v>228</v>
      </c>
    </row>
    <row r="41" spans="1:4" x14ac:dyDescent="0.25">
      <c r="A41" s="2" t="s">
        <v>358</v>
      </c>
      <c r="B41" s="5" t="s">
        <v>58</v>
      </c>
      <c r="C41" s="5" t="s">
        <v>311</v>
      </c>
      <c r="D41" s="1">
        <v>226</v>
      </c>
    </row>
    <row r="42" spans="1:4" x14ac:dyDescent="0.25">
      <c r="A42" s="2" t="s">
        <v>359</v>
      </c>
      <c r="B42" s="5" t="s">
        <v>59</v>
      </c>
      <c r="C42" s="5" t="s">
        <v>311</v>
      </c>
      <c r="D42" s="1">
        <v>226</v>
      </c>
    </row>
    <row r="43" spans="1:4" x14ac:dyDescent="0.25">
      <c r="A43" s="2" t="s">
        <v>360</v>
      </c>
      <c r="B43" s="5" t="s">
        <v>31</v>
      </c>
      <c r="C43" s="5" t="s">
        <v>313</v>
      </c>
      <c r="D43" s="1">
        <v>224</v>
      </c>
    </row>
    <row r="44" spans="1:4" x14ac:dyDescent="0.25">
      <c r="A44" s="2" t="s">
        <v>361</v>
      </c>
      <c r="B44" s="2" t="s">
        <v>45</v>
      </c>
      <c r="C44" s="5" t="s">
        <v>311</v>
      </c>
      <c r="D44" s="3">
        <v>224</v>
      </c>
    </row>
    <row r="45" spans="1:4" x14ac:dyDescent="0.25">
      <c r="A45" s="2" t="s">
        <v>362</v>
      </c>
      <c r="B45" s="2" t="s">
        <v>46</v>
      </c>
      <c r="C45" s="5" t="s">
        <v>311</v>
      </c>
      <c r="D45" s="3">
        <v>224</v>
      </c>
    </row>
    <row r="46" spans="1:4" x14ac:dyDescent="0.25">
      <c r="A46" s="2" t="s">
        <v>363</v>
      </c>
      <c r="B46" s="2" t="s">
        <v>35</v>
      </c>
      <c r="C46" s="5" t="s">
        <v>313</v>
      </c>
      <c r="D46" s="3">
        <v>222</v>
      </c>
    </row>
    <row r="47" spans="1:4" x14ac:dyDescent="0.25">
      <c r="A47" s="2" t="s">
        <v>364</v>
      </c>
      <c r="B47" s="2" t="s">
        <v>36</v>
      </c>
      <c r="C47" s="5" t="s">
        <v>313</v>
      </c>
      <c r="D47" s="3">
        <v>222</v>
      </c>
    </row>
    <row r="48" spans="1:4" x14ac:dyDescent="0.25">
      <c r="A48" s="2" t="s">
        <v>365</v>
      </c>
      <c r="B48" s="5" t="s">
        <v>56</v>
      </c>
      <c r="C48" s="5" t="s">
        <v>311</v>
      </c>
      <c r="D48" s="1">
        <v>222</v>
      </c>
    </row>
    <row r="49" spans="1:4" x14ac:dyDescent="0.25">
      <c r="A49" s="2" t="s">
        <v>366</v>
      </c>
      <c r="B49" s="5" t="s">
        <v>57</v>
      </c>
      <c r="C49" s="5" t="s">
        <v>311</v>
      </c>
      <c r="D49" s="1">
        <v>222</v>
      </c>
    </row>
    <row r="50" spans="1:4" x14ac:dyDescent="0.25">
      <c r="A50" s="2" t="s">
        <v>367</v>
      </c>
      <c r="B50" s="2" t="s">
        <v>39</v>
      </c>
      <c r="C50" s="5" t="s">
        <v>313</v>
      </c>
      <c r="D50" s="3">
        <v>220</v>
      </c>
    </row>
    <row r="51" spans="1:4" x14ac:dyDescent="0.25">
      <c r="A51" s="2" t="s">
        <v>368</v>
      </c>
      <c r="B51" s="2" t="s">
        <v>40</v>
      </c>
      <c r="C51" s="5" t="s">
        <v>313</v>
      </c>
      <c r="D51" s="3">
        <v>220</v>
      </c>
    </row>
    <row r="52" spans="1:4" x14ac:dyDescent="0.25">
      <c r="A52" s="2" t="s">
        <v>369</v>
      </c>
      <c r="B52" s="5" t="s">
        <v>89</v>
      </c>
      <c r="C52" s="5" t="s">
        <v>311</v>
      </c>
      <c r="D52" s="1">
        <v>220</v>
      </c>
    </row>
    <row r="53" spans="1:4" x14ac:dyDescent="0.25">
      <c r="A53" s="2" t="s">
        <v>370</v>
      </c>
      <c r="B53" s="5" t="s">
        <v>90</v>
      </c>
      <c r="C53" s="5" t="s">
        <v>311</v>
      </c>
      <c r="D53" s="1">
        <v>220</v>
      </c>
    </row>
    <row r="54" spans="1:4" x14ac:dyDescent="0.25">
      <c r="A54" s="2" t="s">
        <v>371</v>
      </c>
      <c r="B54" s="5" t="s">
        <v>15</v>
      </c>
      <c r="C54" s="1" t="s">
        <v>314</v>
      </c>
      <c r="D54" s="1">
        <f>238-20</f>
        <v>218</v>
      </c>
    </row>
    <row r="55" spans="1:4" x14ac:dyDescent="0.25">
      <c r="A55" s="2" t="s">
        <v>372</v>
      </c>
      <c r="B55" s="5" t="s">
        <v>16</v>
      </c>
      <c r="C55" s="1" t="s">
        <v>314</v>
      </c>
      <c r="D55" s="1">
        <f>238-20</f>
        <v>218</v>
      </c>
    </row>
    <row r="56" spans="1:4" x14ac:dyDescent="0.25">
      <c r="A56" s="2" t="s">
        <v>373</v>
      </c>
      <c r="B56" s="2" t="s">
        <v>73</v>
      </c>
      <c r="C56" s="5" t="s">
        <v>311</v>
      </c>
      <c r="D56" s="3">
        <v>218</v>
      </c>
    </row>
    <row r="57" spans="1:4" x14ac:dyDescent="0.25">
      <c r="A57" s="2" t="s">
        <v>374</v>
      </c>
      <c r="B57" s="2" t="s">
        <v>72</v>
      </c>
      <c r="C57" s="5" t="s">
        <v>311</v>
      </c>
      <c r="D57" s="3">
        <v>218</v>
      </c>
    </row>
    <row r="58" spans="1:4" x14ac:dyDescent="0.25">
      <c r="A58" s="2" t="s">
        <v>375</v>
      </c>
      <c r="B58" s="5" t="s">
        <v>19</v>
      </c>
      <c r="C58" s="5" t="s">
        <v>311</v>
      </c>
      <c r="D58" s="1">
        <v>216</v>
      </c>
    </row>
    <row r="59" spans="1:4" x14ac:dyDescent="0.25">
      <c r="A59" s="2" t="s">
        <v>376</v>
      </c>
      <c r="B59" s="5" t="s">
        <v>20</v>
      </c>
      <c r="C59" s="5" t="s">
        <v>311</v>
      </c>
      <c r="D59" s="1">
        <v>216</v>
      </c>
    </row>
    <row r="60" spans="1:4" x14ac:dyDescent="0.25">
      <c r="A60" s="2" t="s">
        <v>377</v>
      </c>
      <c r="B60" s="5" t="s">
        <v>115</v>
      </c>
      <c r="C60" s="5" t="s">
        <v>312</v>
      </c>
      <c r="D60" s="1">
        <v>214</v>
      </c>
    </row>
    <row r="61" spans="1:4" x14ac:dyDescent="0.25">
      <c r="A61" s="2" t="s">
        <v>378</v>
      </c>
      <c r="B61" s="5" t="s">
        <v>116</v>
      </c>
      <c r="C61" s="5" t="s">
        <v>312</v>
      </c>
      <c r="D61" s="1">
        <v>214</v>
      </c>
    </row>
    <row r="62" spans="1:4" x14ac:dyDescent="0.25">
      <c r="A62" s="2" t="s">
        <v>379</v>
      </c>
      <c r="B62" s="5" t="s">
        <v>52</v>
      </c>
      <c r="C62" s="5" t="s">
        <v>315</v>
      </c>
      <c r="D62" s="1">
        <v>212</v>
      </c>
    </row>
    <row r="63" spans="1:4" x14ac:dyDescent="0.25">
      <c r="A63" s="2" t="s">
        <v>380</v>
      </c>
      <c r="B63" s="5" t="s">
        <v>287</v>
      </c>
      <c r="C63" s="5" t="s">
        <v>312</v>
      </c>
      <c r="D63" s="1">
        <v>212</v>
      </c>
    </row>
    <row r="64" spans="1:4" x14ac:dyDescent="0.25">
      <c r="A64" s="2" t="s">
        <v>381</v>
      </c>
      <c r="B64" s="5" t="s">
        <v>96</v>
      </c>
      <c r="C64" s="5" t="s">
        <v>312</v>
      </c>
      <c r="D64" s="1">
        <v>212</v>
      </c>
    </row>
    <row r="65" spans="1:4" x14ac:dyDescent="0.25">
      <c r="A65" s="2" t="s">
        <v>382</v>
      </c>
      <c r="B65" s="5" t="s">
        <v>9</v>
      </c>
      <c r="C65" s="5" t="s">
        <v>312</v>
      </c>
      <c r="D65" s="1">
        <v>210</v>
      </c>
    </row>
    <row r="66" spans="1:4" x14ac:dyDescent="0.25">
      <c r="A66" s="2" t="s">
        <v>383</v>
      </c>
      <c r="B66" s="5" t="s">
        <v>25</v>
      </c>
      <c r="C66" s="1" t="s">
        <v>314</v>
      </c>
      <c r="D66" s="1">
        <f>230-20</f>
        <v>210</v>
      </c>
    </row>
    <row r="67" spans="1:4" x14ac:dyDescent="0.25">
      <c r="A67" s="2" t="s">
        <v>384</v>
      </c>
      <c r="B67" s="5" t="s">
        <v>26</v>
      </c>
      <c r="C67" s="5" t="s">
        <v>313</v>
      </c>
      <c r="D67" s="1">
        <f>230-20</f>
        <v>210</v>
      </c>
    </row>
    <row r="68" spans="1:4" x14ac:dyDescent="0.25">
      <c r="A68" s="2" t="s">
        <v>385</v>
      </c>
      <c r="B68" s="5" t="s">
        <v>288</v>
      </c>
      <c r="C68" s="5" t="s">
        <v>312</v>
      </c>
      <c r="D68" s="1">
        <v>210</v>
      </c>
    </row>
    <row r="69" spans="1:4" x14ac:dyDescent="0.25">
      <c r="A69" s="2" t="s">
        <v>386</v>
      </c>
      <c r="B69" s="5" t="s">
        <v>215</v>
      </c>
      <c r="C69" s="5" t="s">
        <v>312</v>
      </c>
      <c r="D69" s="1">
        <v>208</v>
      </c>
    </row>
    <row r="70" spans="1:4" x14ac:dyDescent="0.25">
      <c r="A70" s="2" t="s">
        <v>387</v>
      </c>
      <c r="B70" s="5" t="s">
        <v>216</v>
      </c>
      <c r="C70" s="5" t="s">
        <v>312</v>
      </c>
      <c r="D70" s="1">
        <v>208</v>
      </c>
    </row>
    <row r="71" spans="1:4" x14ac:dyDescent="0.25">
      <c r="A71" s="2" t="s">
        <v>388</v>
      </c>
      <c r="B71" s="5" t="s">
        <v>289</v>
      </c>
      <c r="C71" s="5" t="s">
        <v>312</v>
      </c>
      <c r="D71" s="1">
        <v>206</v>
      </c>
    </row>
    <row r="72" spans="1:4" x14ac:dyDescent="0.25">
      <c r="A72" s="2" t="s">
        <v>389</v>
      </c>
      <c r="B72" s="5" t="s">
        <v>290</v>
      </c>
      <c r="C72" s="5" t="s">
        <v>312</v>
      </c>
      <c r="D72" s="1">
        <v>206</v>
      </c>
    </row>
    <row r="73" spans="1:4" x14ac:dyDescent="0.25">
      <c r="A73" s="2" t="s">
        <v>390</v>
      </c>
      <c r="B73" s="5" t="s">
        <v>33</v>
      </c>
      <c r="C73" s="1" t="s">
        <v>314</v>
      </c>
      <c r="D73" s="1">
        <f>224-20</f>
        <v>204</v>
      </c>
    </row>
    <row r="74" spans="1:4" x14ac:dyDescent="0.25">
      <c r="A74" s="2" t="s">
        <v>391</v>
      </c>
      <c r="B74" s="5" t="s">
        <v>34</v>
      </c>
      <c r="C74" s="1" t="s">
        <v>314</v>
      </c>
      <c r="D74" s="1">
        <f>224-20</f>
        <v>204</v>
      </c>
    </row>
    <row r="75" spans="1:4" x14ac:dyDescent="0.25">
      <c r="A75" s="2" t="s">
        <v>392</v>
      </c>
      <c r="B75" s="5" t="s">
        <v>97</v>
      </c>
      <c r="C75" s="5" t="s">
        <v>312</v>
      </c>
      <c r="D75" s="1">
        <v>204</v>
      </c>
    </row>
    <row r="76" spans="1:4" x14ac:dyDescent="0.25">
      <c r="A76" s="2" t="s">
        <v>393</v>
      </c>
      <c r="B76" s="5" t="s">
        <v>98</v>
      </c>
      <c r="C76" s="5" t="s">
        <v>312</v>
      </c>
      <c r="D76" s="1">
        <v>204</v>
      </c>
    </row>
    <row r="77" spans="1:4" x14ac:dyDescent="0.25">
      <c r="A77" s="2" t="s">
        <v>394</v>
      </c>
      <c r="B77" s="5" t="s">
        <v>37</v>
      </c>
      <c r="C77" s="1" t="s">
        <v>314</v>
      </c>
      <c r="D77" s="1">
        <f>222-20</f>
        <v>202</v>
      </c>
    </row>
    <row r="78" spans="1:4" x14ac:dyDescent="0.25">
      <c r="A78" s="2" t="s">
        <v>395</v>
      </c>
      <c r="B78" s="5" t="s">
        <v>38</v>
      </c>
      <c r="C78" s="1" t="s">
        <v>314</v>
      </c>
      <c r="D78" s="1">
        <f>222-20</f>
        <v>202</v>
      </c>
    </row>
    <row r="79" spans="1:4" x14ac:dyDescent="0.25">
      <c r="A79" s="2" t="s">
        <v>396</v>
      </c>
      <c r="B79" s="5" t="s">
        <v>48</v>
      </c>
      <c r="C79" s="5" t="s">
        <v>311</v>
      </c>
      <c r="D79" s="1">
        <v>202</v>
      </c>
    </row>
    <row r="80" spans="1:4" x14ac:dyDescent="0.25">
      <c r="A80" s="2" t="s">
        <v>397</v>
      </c>
      <c r="B80" s="5" t="s">
        <v>49</v>
      </c>
      <c r="C80" s="5" t="s">
        <v>311</v>
      </c>
      <c r="D80" s="1">
        <v>202</v>
      </c>
    </row>
    <row r="81" spans="1:4" x14ac:dyDescent="0.25">
      <c r="A81" s="2" t="s">
        <v>398</v>
      </c>
      <c r="B81" s="2" t="s">
        <v>62</v>
      </c>
      <c r="C81" s="5" t="s">
        <v>313</v>
      </c>
      <c r="D81" s="3">
        <v>202</v>
      </c>
    </row>
    <row r="82" spans="1:4" x14ac:dyDescent="0.25">
      <c r="A82" s="2" t="s">
        <v>399</v>
      </c>
      <c r="B82" s="2" t="s">
        <v>63</v>
      </c>
      <c r="C82" s="5" t="s">
        <v>313</v>
      </c>
      <c r="D82" s="3">
        <v>202</v>
      </c>
    </row>
    <row r="83" spans="1:4" x14ac:dyDescent="0.25">
      <c r="A83" s="2" t="s">
        <v>400</v>
      </c>
      <c r="B83" s="5" t="s">
        <v>41</v>
      </c>
      <c r="C83" s="1" t="s">
        <v>314</v>
      </c>
      <c r="D83" s="1">
        <f>220-20</f>
        <v>200</v>
      </c>
    </row>
    <row r="84" spans="1:4" x14ac:dyDescent="0.25">
      <c r="A84" s="2" t="s">
        <v>401</v>
      </c>
      <c r="B84" s="5" t="s">
        <v>42</v>
      </c>
      <c r="C84" s="1" t="s">
        <v>314</v>
      </c>
      <c r="D84" s="1">
        <f>220-20</f>
        <v>200</v>
      </c>
    </row>
    <row r="85" spans="1:4" x14ac:dyDescent="0.25">
      <c r="A85" s="2" t="s">
        <v>402</v>
      </c>
      <c r="B85" s="2" t="s">
        <v>67</v>
      </c>
      <c r="C85" s="5" t="s">
        <v>313</v>
      </c>
      <c r="D85" s="3">
        <v>200</v>
      </c>
    </row>
    <row r="86" spans="1:4" x14ac:dyDescent="0.25">
      <c r="A86" s="2" t="s">
        <v>403</v>
      </c>
      <c r="B86" s="2" t="s">
        <v>66</v>
      </c>
      <c r="C86" s="5" t="s">
        <v>313</v>
      </c>
      <c r="D86" s="3">
        <v>200</v>
      </c>
    </row>
    <row r="87" spans="1:4" x14ac:dyDescent="0.25">
      <c r="A87" s="2" t="s">
        <v>404</v>
      </c>
      <c r="B87" s="2" t="s">
        <v>71</v>
      </c>
      <c r="C87" s="5" t="s">
        <v>311</v>
      </c>
      <c r="D87" s="3">
        <v>200</v>
      </c>
    </row>
    <row r="88" spans="1:4" x14ac:dyDescent="0.25">
      <c r="A88" s="2" t="s">
        <v>405</v>
      </c>
      <c r="B88" s="2" t="s">
        <v>70</v>
      </c>
      <c r="C88" s="5" t="s">
        <v>311</v>
      </c>
      <c r="D88" s="3">
        <v>200</v>
      </c>
    </row>
    <row r="89" spans="1:4" x14ac:dyDescent="0.25">
      <c r="A89" s="2" t="s">
        <v>406</v>
      </c>
      <c r="B89" s="5" t="s">
        <v>47</v>
      </c>
      <c r="C89" s="1" t="s">
        <v>314</v>
      </c>
      <c r="D89" s="1">
        <f>216-20</f>
        <v>196</v>
      </c>
    </row>
    <row r="90" spans="1:4" x14ac:dyDescent="0.25">
      <c r="A90" s="2" t="s">
        <v>407</v>
      </c>
      <c r="B90" s="5" t="s">
        <v>50</v>
      </c>
      <c r="C90" s="1" t="s">
        <v>319</v>
      </c>
      <c r="D90" s="1">
        <f>214-20</f>
        <v>194</v>
      </c>
    </row>
    <row r="91" spans="1:4" x14ac:dyDescent="0.25">
      <c r="A91" s="2" t="s">
        <v>408</v>
      </c>
      <c r="B91" s="5" t="s">
        <v>51</v>
      </c>
      <c r="C91" s="1" t="s">
        <v>319</v>
      </c>
      <c r="D91" s="1">
        <f>214-20</f>
        <v>194</v>
      </c>
    </row>
    <row r="92" spans="1:4" x14ac:dyDescent="0.25">
      <c r="A92" s="2" t="s">
        <v>409</v>
      </c>
      <c r="B92" s="2" t="s">
        <v>81</v>
      </c>
      <c r="C92" s="5" t="s">
        <v>313</v>
      </c>
      <c r="D92" s="3">
        <v>192</v>
      </c>
    </row>
    <row r="93" spans="1:4" x14ac:dyDescent="0.25">
      <c r="A93" s="2" t="s">
        <v>410</v>
      </c>
      <c r="B93" s="2" t="s">
        <v>80</v>
      </c>
      <c r="C93" s="5" t="s">
        <v>313</v>
      </c>
      <c r="D93" s="3">
        <v>192</v>
      </c>
    </row>
    <row r="94" spans="1:4" x14ac:dyDescent="0.25">
      <c r="A94" s="2" t="s">
        <v>411</v>
      </c>
      <c r="B94" s="5" t="s">
        <v>83</v>
      </c>
      <c r="C94" s="5" t="s">
        <v>315</v>
      </c>
      <c r="D94" s="1">
        <v>190</v>
      </c>
    </row>
    <row r="95" spans="1:4" x14ac:dyDescent="0.25">
      <c r="A95" s="2" t="s">
        <v>412</v>
      </c>
      <c r="B95" s="5" t="s">
        <v>84</v>
      </c>
      <c r="C95" s="5" t="s">
        <v>315</v>
      </c>
      <c r="D95" s="1">
        <v>190</v>
      </c>
    </row>
    <row r="96" spans="1:4" x14ac:dyDescent="0.25">
      <c r="A96" s="2" t="s">
        <v>413</v>
      </c>
      <c r="B96" s="5" t="s">
        <v>117</v>
      </c>
      <c r="C96" s="5" t="s">
        <v>312</v>
      </c>
      <c r="D96" s="1">
        <v>190</v>
      </c>
    </row>
    <row r="97" spans="1:4" x14ac:dyDescent="0.25">
      <c r="A97" s="2" t="s">
        <v>414</v>
      </c>
      <c r="B97" s="5" t="s">
        <v>156</v>
      </c>
      <c r="C97" s="5" t="s">
        <v>312</v>
      </c>
      <c r="D97" s="1">
        <v>190</v>
      </c>
    </row>
    <row r="98" spans="1:4" x14ac:dyDescent="0.25">
      <c r="A98" s="2" t="s">
        <v>415</v>
      </c>
      <c r="B98" s="5" t="s">
        <v>87</v>
      </c>
      <c r="C98" s="5" t="s">
        <v>315</v>
      </c>
      <c r="D98" s="1">
        <v>188</v>
      </c>
    </row>
    <row r="99" spans="1:4" x14ac:dyDescent="0.25">
      <c r="A99" s="2" t="s">
        <v>416</v>
      </c>
      <c r="B99" s="5" t="s">
        <v>88</v>
      </c>
      <c r="C99" s="5" t="s">
        <v>315</v>
      </c>
      <c r="D99" s="1">
        <v>188</v>
      </c>
    </row>
    <row r="100" spans="1:4" x14ac:dyDescent="0.25">
      <c r="A100" s="2" t="s">
        <v>417</v>
      </c>
      <c r="B100" s="5" t="s">
        <v>172</v>
      </c>
      <c r="C100" s="5" t="s">
        <v>312</v>
      </c>
      <c r="D100" s="1">
        <v>188</v>
      </c>
    </row>
    <row r="101" spans="1:4" x14ac:dyDescent="0.25">
      <c r="A101" s="2" t="s">
        <v>418</v>
      </c>
      <c r="B101" s="5" t="s">
        <v>173</v>
      </c>
      <c r="C101" s="5" t="s">
        <v>312</v>
      </c>
      <c r="D101" s="1">
        <v>188</v>
      </c>
    </row>
    <row r="102" spans="1:4" x14ac:dyDescent="0.25">
      <c r="A102" s="2" t="s">
        <v>419</v>
      </c>
      <c r="B102" s="5" t="s">
        <v>152</v>
      </c>
      <c r="C102" s="5" t="s">
        <v>312</v>
      </c>
      <c r="D102" s="1">
        <v>186</v>
      </c>
    </row>
    <row r="103" spans="1:4" x14ac:dyDescent="0.25">
      <c r="A103" s="2" t="s">
        <v>420</v>
      </c>
      <c r="B103" s="5" t="s">
        <v>153</v>
      </c>
      <c r="C103" s="5" t="s">
        <v>312</v>
      </c>
      <c r="D103" s="1">
        <v>186</v>
      </c>
    </row>
    <row r="104" spans="1:4" x14ac:dyDescent="0.25">
      <c r="A104" s="2" t="s">
        <v>421</v>
      </c>
      <c r="B104" s="5" t="s">
        <v>93</v>
      </c>
      <c r="C104" s="1" t="s">
        <v>314</v>
      </c>
      <c r="D104" s="1">
        <v>184</v>
      </c>
    </row>
    <row r="105" spans="1:4" x14ac:dyDescent="0.25">
      <c r="A105" s="2" t="s">
        <v>422</v>
      </c>
      <c r="B105" s="5" t="s">
        <v>94</v>
      </c>
      <c r="C105" s="5" t="s">
        <v>315</v>
      </c>
      <c r="D105" s="1">
        <v>184</v>
      </c>
    </row>
    <row r="106" spans="1:4" x14ac:dyDescent="0.25">
      <c r="A106" s="2" t="s">
        <v>423</v>
      </c>
      <c r="B106" s="5" t="s">
        <v>146</v>
      </c>
      <c r="C106" s="5" t="s">
        <v>312</v>
      </c>
      <c r="D106" s="1">
        <v>184</v>
      </c>
    </row>
    <row r="107" spans="1:4" x14ac:dyDescent="0.25">
      <c r="A107" s="2" t="s">
        <v>424</v>
      </c>
      <c r="B107" s="5" t="s">
        <v>147</v>
      </c>
      <c r="C107" s="5" t="s">
        <v>312</v>
      </c>
      <c r="D107" s="1">
        <v>184</v>
      </c>
    </row>
    <row r="108" spans="1:4" x14ac:dyDescent="0.25">
      <c r="A108" s="2" t="s">
        <v>425</v>
      </c>
      <c r="B108" s="5" t="s">
        <v>64</v>
      </c>
      <c r="C108" s="1" t="s">
        <v>314</v>
      </c>
      <c r="D108" s="1">
        <f>202-20</f>
        <v>182</v>
      </c>
    </row>
    <row r="109" spans="1:4" x14ac:dyDescent="0.25">
      <c r="A109" s="2" t="s">
        <v>426</v>
      </c>
      <c r="B109" s="5" t="s">
        <v>65</v>
      </c>
      <c r="C109" s="1" t="s">
        <v>314</v>
      </c>
      <c r="D109" s="1">
        <f>202-20</f>
        <v>182</v>
      </c>
    </row>
    <row r="110" spans="1:4" x14ac:dyDescent="0.25">
      <c r="A110" s="2" t="s">
        <v>427</v>
      </c>
      <c r="B110" s="5" t="s">
        <v>291</v>
      </c>
      <c r="C110" s="5" t="s">
        <v>312</v>
      </c>
      <c r="D110" s="1">
        <v>182</v>
      </c>
    </row>
    <row r="111" spans="1:4" x14ac:dyDescent="0.25">
      <c r="A111" s="2" t="s">
        <v>428</v>
      </c>
      <c r="B111" s="5" t="s">
        <v>292</v>
      </c>
      <c r="C111" s="5" t="s">
        <v>312</v>
      </c>
      <c r="D111" s="1">
        <v>182</v>
      </c>
    </row>
    <row r="112" spans="1:4" x14ac:dyDescent="0.25">
      <c r="A112" s="2" t="s">
        <v>429</v>
      </c>
      <c r="B112" s="5" t="s">
        <v>68</v>
      </c>
      <c r="C112" s="1" t="s">
        <v>314</v>
      </c>
      <c r="D112" s="1">
        <f>200-20</f>
        <v>180</v>
      </c>
    </row>
    <row r="113" spans="1:4" x14ac:dyDescent="0.25">
      <c r="A113" s="2" t="s">
        <v>430</v>
      </c>
      <c r="B113" s="5" t="s">
        <v>69</v>
      </c>
      <c r="C113" s="1" t="s">
        <v>314</v>
      </c>
      <c r="D113" s="1">
        <f>200-20</f>
        <v>180</v>
      </c>
    </row>
    <row r="114" spans="1:4" x14ac:dyDescent="0.25">
      <c r="A114" s="2" t="s">
        <v>431</v>
      </c>
      <c r="B114" s="5" t="s">
        <v>111</v>
      </c>
      <c r="C114" s="5" t="s">
        <v>312</v>
      </c>
      <c r="D114" s="1">
        <v>180</v>
      </c>
    </row>
    <row r="115" spans="1:4" x14ac:dyDescent="0.25">
      <c r="A115" s="2" t="s">
        <v>432</v>
      </c>
      <c r="B115" s="5" t="s">
        <v>112</v>
      </c>
      <c r="C115" s="5" t="s">
        <v>312</v>
      </c>
      <c r="D115" s="1">
        <v>180</v>
      </c>
    </row>
    <row r="116" spans="1:4" x14ac:dyDescent="0.25">
      <c r="A116" s="2" t="s">
        <v>433</v>
      </c>
      <c r="B116" s="5" t="s">
        <v>175</v>
      </c>
      <c r="C116" s="5" t="s">
        <v>312</v>
      </c>
      <c r="D116" s="1">
        <v>178</v>
      </c>
    </row>
    <row r="117" spans="1:4" x14ac:dyDescent="0.25">
      <c r="A117" s="2" t="s">
        <v>434</v>
      </c>
      <c r="B117" s="5" t="s">
        <v>174</v>
      </c>
      <c r="C117" s="5" t="s">
        <v>312</v>
      </c>
      <c r="D117" s="1">
        <v>178</v>
      </c>
    </row>
    <row r="118" spans="1:4" x14ac:dyDescent="0.25">
      <c r="A118" s="2" t="s">
        <v>435</v>
      </c>
      <c r="B118" s="5" t="s">
        <v>74</v>
      </c>
      <c r="C118" s="1" t="s">
        <v>314</v>
      </c>
      <c r="D118" s="1">
        <f>196-20</f>
        <v>176</v>
      </c>
    </row>
    <row r="119" spans="1:4" x14ac:dyDescent="0.25">
      <c r="A119" s="2" t="s">
        <v>436</v>
      </c>
      <c r="B119" s="5" t="s">
        <v>75</v>
      </c>
      <c r="C119" s="1" t="s">
        <v>314</v>
      </c>
      <c r="D119" s="1">
        <f>196-20</f>
        <v>176</v>
      </c>
    </row>
    <row r="120" spans="1:4" x14ac:dyDescent="0.25">
      <c r="A120" s="2" t="s">
        <v>437</v>
      </c>
      <c r="B120" s="5" t="s">
        <v>103</v>
      </c>
      <c r="C120" s="5" t="s">
        <v>312</v>
      </c>
      <c r="D120" s="1">
        <v>176</v>
      </c>
    </row>
    <row r="121" spans="1:4" x14ac:dyDescent="0.25">
      <c r="A121" s="2" t="s">
        <v>438</v>
      </c>
      <c r="B121" s="5" t="s">
        <v>104</v>
      </c>
      <c r="C121" s="5" t="s">
        <v>312</v>
      </c>
      <c r="D121" s="1">
        <v>176</v>
      </c>
    </row>
    <row r="122" spans="1:4" x14ac:dyDescent="0.25">
      <c r="A122" s="2" t="s">
        <v>439</v>
      </c>
      <c r="B122" s="5" t="s">
        <v>107</v>
      </c>
      <c r="C122" s="5" t="s">
        <v>315</v>
      </c>
      <c r="D122" s="1">
        <v>176</v>
      </c>
    </row>
    <row r="123" spans="1:4" x14ac:dyDescent="0.25">
      <c r="A123" s="2" t="s">
        <v>440</v>
      </c>
      <c r="B123" s="5" t="s">
        <v>108</v>
      </c>
      <c r="C123" s="5" t="s">
        <v>315</v>
      </c>
      <c r="D123" s="1">
        <v>176</v>
      </c>
    </row>
    <row r="124" spans="1:4" x14ac:dyDescent="0.25">
      <c r="A124" s="2" t="s">
        <v>441</v>
      </c>
      <c r="B124" s="5" t="s">
        <v>78</v>
      </c>
      <c r="C124" s="1" t="s">
        <v>314</v>
      </c>
      <c r="D124" s="1">
        <f>194-20</f>
        <v>174</v>
      </c>
    </row>
    <row r="125" spans="1:4" x14ac:dyDescent="0.25">
      <c r="A125" s="2" t="s">
        <v>442</v>
      </c>
      <c r="B125" s="5" t="s">
        <v>79</v>
      </c>
      <c r="C125" s="1" t="s">
        <v>314</v>
      </c>
      <c r="D125" s="1">
        <f>194-20</f>
        <v>174</v>
      </c>
    </row>
    <row r="126" spans="1:4" x14ac:dyDescent="0.25">
      <c r="A126" s="2" t="s">
        <v>443</v>
      </c>
      <c r="B126" s="5" t="s">
        <v>109</v>
      </c>
      <c r="C126" s="5" t="s">
        <v>315</v>
      </c>
      <c r="D126" s="1">
        <v>174</v>
      </c>
    </row>
    <row r="127" spans="1:4" x14ac:dyDescent="0.25">
      <c r="A127" s="2" t="s">
        <v>444</v>
      </c>
      <c r="B127" s="5" t="s">
        <v>110</v>
      </c>
      <c r="C127" s="5" t="s">
        <v>315</v>
      </c>
      <c r="D127" s="1">
        <v>174</v>
      </c>
    </row>
    <row r="128" spans="1:4" x14ac:dyDescent="0.25">
      <c r="A128" s="2" t="s">
        <v>445</v>
      </c>
      <c r="B128" s="5" t="s">
        <v>124</v>
      </c>
      <c r="C128" s="5" t="s">
        <v>312</v>
      </c>
      <c r="D128" s="1">
        <v>174</v>
      </c>
    </row>
    <row r="129" spans="1:4" x14ac:dyDescent="0.25">
      <c r="A129" s="2" t="s">
        <v>446</v>
      </c>
      <c r="B129" s="5" t="s">
        <v>125</v>
      </c>
      <c r="C129" s="5" t="s">
        <v>312</v>
      </c>
      <c r="D129" s="1">
        <v>174</v>
      </c>
    </row>
    <row r="130" spans="1:4" x14ac:dyDescent="0.25">
      <c r="A130" s="2" t="s">
        <v>447</v>
      </c>
      <c r="B130" s="5" t="s">
        <v>82</v>
      </c>
      <c r="C130" s="1" t="s">
        <v>314</v>
      </c>
      <c r="D130" s="1">
        <f>192-20</f>
        <v>172</v>
      </c>
    </row>
    <row r="131" spans="1:4" x14ac:dyDescent="0.25">
      <c r="A131" s="2" t="s">
        <v>448</v>
      </c>
      <c r="B131" s="5" t="s">
        <v>144</v>
      </c>
      <c r="C131" s="5" t="s">
        <v>312</v>
      </c>
      <c r="D131" s="1">
        <v>172</v>
      </c>
    </row>
    <row r="132" spans="1:4" x14ac:dyDescent="0.25">
      <c r="A132" s="2" t="s">
        <v>449</v>
      </c>
      <c r="B132" s="5" t="s">
        <v>145</v>
      </c>
      <c r="C132" s="5" t="s">
        <v>312</v>
      </c>
      <c r="D132" s="1">
        <v>172</v>
      </c>
    </row>
    <row r="133" spans="1:4" x14ac:dyDescent="0.25">
      <c r="A133" s="2" t="s">
        <v>450</v>
      </c>
      <c r="B133" s="5" t="s">
        <v>85</v>
      </c>
      <c r="C133" s="1" t="s">
        <v>314</v>
      </c>
      <c r="D133" s="1">
        <f>190-20</f>
        <v>170</v>
      </c>
    </row>
    <row r="134" spans="1:4" x14ac:dyDescent="0.25">
      <c r="A134" s="2" t="s">
        <v>451</v>
      </c>
      <c r="B134" s="5" t="s">
        <v>86</v>
      </c>
      <c r="C134" s="1" t="s">
        <v>314</v>
      </c>
      <c r="D134" s="1">
        <f>190-20</f>
        <v>170</v>
      </c>
    </row>
    <row r="135" spans="1:4" x14ac:dyDescent="0.25">
      <c r="A135" s="2" t="s">
        <v>452</v>
      </c>
      <c r="B135" s="5" t="s">
        <v>99</v>
      </c>
      <c r="C135" s="5" t="s">
        <v>312</v>
      </c>
      <c r="D135" s="1">
        <v>170</v>
      </c>
    </row>
    <row r="136" spans="1:4" x14ac:dyDescent="0.25">
      <c r="A136" s="2" t="s">
        <v>453</v>
      </c>
      <c r="B136" s="5" t="s">
        <v>100</v>
      </c>
      <c r="C136" s="5" t="s">
        <v>312</v>
      </c>
      <c r="D136" s="1">
        <v>170</v>
      </c>
    </row>
    <row r="137" spans="1:4" x14ac:dyDescent="0.25">
      <c r="A137" s="2" t="s">
        <v>454</v>
      </c>
      <c r="B137" s="5" t="s">
        <v>113</v>
      </c>
      <c r="C137" s="5" t="s">
        <v>317</v>
      </c>
      <c r="D137" s="1">
        <v>169</v>
      </c>
    </row>
    <row r="138" spans="1:4" x14ac:dyDescent="0.25">
      <c r="A138" s="2" t="s">
        <v>455</v>
      </c>
      <c r="B138" s="5" t="s">
        <v>114</v>
      </c>
      <c r="C138" s="5" t="s">
        <v>317</v>
      </c>
      <c r="D138" s="1">
        <v>169</v>
      </c>
    </row>
    <row r="139" spans="1:4" x14ac:dyDescent="0.25">
      <c r="A139" s="2" t="s">
        <v>456</v>
      </c>
      <c r="B139" s="5" t="s">
        <v>226</v>
      </c>
      <c r="C139" s="5" t="s">
        <v>312</v>
      </c>
      <c r="D139" s="1">
        <v>168</v>
      </c>
    </row>
    <row r="140" spans="1:4" x14ac:dyDescent="0.25">
      <c r="A140" s="2" t="s">
        <v>457</v>
      </c>
      <c r="B140" s="5" t="s">
        <v>225</v>
      </c>
      <c r="C140" s="5" t="s">
        <v>312</v>
      </c>
      <c r="D140" s="1">
        <v>168</v>
      </c>
    </row>
    <row r="141" spans="1:4" x14ac:dyDescent="0.25">
      <c r="A141" s="2" t="s">
        <v>458</v>
      </c>
      <c r="B141" s="5" t="s">
        <v>53</v>
      </c>
      <c r="C141" s="5" t="s">
        <v>312</v>
      </c>
      <c r="D141" s="1">
        <v>166</v>
      </c>
    </row>
    <row r="142" spans="1:4" x14ac:dyDescent="0.25">
      <c r="A142" s="2" t="s">
        <v>459</v>
      </c>
      <c r="B142" s="5" t="s">
        <v>91</v>
      </c>
      <c r="C142" s="5" t="s">
        <v>315</v>
      </c>
      <c r="D142" s="1">
        <f>186-20</f>
        <v>166</v>
      </c>
    </row>
    <row r="143" spans="1:4" x14ac:dyDescent="0.25">
      <c r="A143" s="2" t="s">
        <v>460</v>
      </c>
      <c r="B143" s="5" t="s">
        <v>92</v>
      </c>
      <c r="C143" s="1" t="s">
        <v>314</v>
      </c>
      <c r="D143" s="1">
        <f>186-20</f>
        <v>166</v>
      </c>
    </row>
    <row r="144" spans="1:4" x14ac:dyDescent="0.25">
      <c r="A144" s="2" t="s">
        <v>461</v>
      </c>
      <c r="B144" s="5" t="s">
        <v>170</v>
      </c>
      <c r="C144" s="5" t="s">
        <v>312</v>
      </c>
      <c r="D144" s="1">
        <v>166</v>
      </c>
    </row>
    <row r="145" spans="1:4" x14ac:dyDescent="0.25">
      <c r="A145" s="2" t="s">
        <v>462</v>
      </c>
      <c r="B145" s="5" t="s">
        <v>122</v>
      </c>
      <c r="C145" s="5" t="s">
        <v>316</v>
      </c>
      <c r="D145" s="1">
        <v>165</v>
      </c>
    </row>
    <row r="146" spans="1:4" x14ac:dyDescent="0.25">
      <c r="A146" s="2" t="s">
        <v>463</v>
      </c>
      <c r="B146" s="5" t="s">
        <v>123</v>
      </c>
      <c r="C146" s="5" t="s">
        <v>316</v>
      </c>
      <c r="D146" s="1">
        <v>165</v>
      </c>
    </row>
    <row r="147" spans="1:4" x14ac:dyDescent="0.25">
      <c r="A147" s="2" t="s">
        <v>464</v>
      </c>
      <c r="B147" s="5" t="s">
        <v>121</v>
      </c>
      <c r="C147" s="5" t="s">
        <v>317</v>
      </c>
      <c r="D147" s="1">
        <v>165</v>
      </c>
    </row>
    <row r="148" spans="1:4" x14ac:dyDescent="0.25">
      <c r="A148" s="2" t="s">
        <v>465</v>
      </c>
      <c r="B148" s="5" t="s">
        <v>120</v>
      </c>
      <c r="C148" s="5" t="s">
        <v>317</v>
      </c>
      <c r="D148" s="1">
        <v>165</v>
      </c>
    </row>
    <row r="149" spans="1:4" x14ac:dyDescent="0.25">
      <c r="A149" s="2" t="s">
        <v>466</v>
      </c>
      <c r="B149" s="5" t="s">
        <v>95</v>
      </c>
      <c r="C149" s="5" t="s">
        <v>315</v>
      </c>
      <c r="D149" s="1">
        <f>184-20</f>
        <v>164</v>
      </c>
    </row>
    <row r="150" spans="1:4" x14ac:dyDescent="0.25">
      <c r="A150" s="2" t="s">
        <v>467</v>
      </c>
      <c r="B150" s="5" t="s">
        <v>177</v>
      </c>
      <c r="C150" s="5" t="s">
        <v>312</v>
      </c>
      <c r="D150" s="1">
        <v>164</v>
      </c>
    </row>
    <row r="151" spans="1:4" x14ac:dyDescent="0.25">
      <c r="A151" s="2" t="s">
        <v>468</v>
      </c>
      <c r="B151" s="5" t="s">
        <v>176</v>
      </c>
      <c r="C151" s="5" t="s">
        <v>312</v>
      </c>
      <c r="D151" s="1">
        <v>164</v>
      </c>
    </row>
    <row r="152" spans="1:4" x14ac:dyDescent="0.25">
      <c r="A152" s="2" t="s">
        <v>469</v>
      </c>
      <c r="B152" s="5" t="s">
        <v>127</v>
      </c>
      <c r="C152" s="5" t="s">
        <v>316</v>
      </c>
      <c r="D152" s="1">
        <v>161</v>
      </c>
    </row>
    <row r="153" spans="1:4" x14ac:dyDescent="0.25">
      <c r="A153" s="2" t="s">
        <v>470</v>
      </c>
      <c r="B153" s="5" t="s">
        <v>126</v>
      </c>
      <c r="C153" s="5" t="s">
        <v>316</v>
      </c>
      <c r="D153" s="1">
        <v>161</v>
      </c>
    </row>
    <row r="154" spans="1:4" x14ac:dyDescent="0.25">
      <c r="A154" s="2" t="s">
        <v>471</v>
      </c>
      <c r="B154" s="5" t="s">
        <v>101</v>
      </c>
      <c r="C154" s="1" t="s">
        <v>314</v>
      </c>
      <c r="D154" s="1">
        <f>180-20</f>
        <v>160</v>
      </c>
    </row>
    <row r="155" spans="1:4" x14ac:dyDescent="0.25">
      <c r="A155" s="2" t="s">
        <v>472</v>
      </c>
      <c r="B155" s="5" t="s">
        <v>102</v>
      </c>
      <c r="C155" s="1" t="s">
        <v>314</v>
      </c>
      <c r="D155" s="1">
        <f>180-20</f>
        <v>160</v>
      </c>
    </row>
    <row r="156" spans="1:4" x14ac:dyDescent="0.25">
      <c r="A156" s="2" t="s">
        <v>473</v>
      </c>
      <c r="B156" s="5" t="s">
        <v>105</v>
      </c>
      <c r="C156" s="1" t="s">
        <v>319</v>
      </c>
      <c r="D156" s="1">
        <f>178-20</f>
        <v>158</v>
      </c>
    </row>
    <row r="157" spans="1:4" x14ac:dyDescent="0.25">
      <c r="A157" s="2" t="s">
        <v>474</v>
      </c>
      <c r="B157" s="5" t="s">
        <v>106</v>
      </c>
      <c r="C157" s="1" t="s">
        <v>319</v>
      </c>
      <c r="D157" s="1">
        <f>178-20</f>
        <v>158</v>
      </c>
    </row>
    <row r="158" spans="1:4" x14ac:dyDescent="0.25">
      <c r="A158" s="2" t="s">
        <v>475</v>
      </c>
      <c r="B158" s="5" t="s">
        <v>132</v>
      </c>
      <c r="C158" s="5" t="s">
        <v>316</v>
      </c>
      <c r="D158" s="1">
        <v>157</v>
      </c>
    </row>
    <row r="159" spans="1:4" x14ac:dyDescent="0.25">
      <c r="A159" s="2" t="s">
        <v>476</v>
      </c>
      <c r="B159" s="5" t="s">
        <v>131</v>
      </c>
      <c r="C159" s="5" t="s">
        <v>316</v>
      </c>
      <c r="D159" s="1">
        <v>157</v>
      </c>
    </row>
    <row r="160" spans="1:4" x14ac:dyDescent="0.25">
      <c r="A160" s="2" t="s">
        <v>477</v>
      </c>
      <c r="B160" s="5" t="s">
        <v>130</v>
      </c>
      <c r="C160" s="5" t="s">
        <v>317</v>
      </c>
      <c r="D160" s="1">
        <v>157</v>
      </c>
    </row>
    <row r="161" spans="1:4" x14ac:dyDescent="0.25">
      <c r="A161" s="2" t="s">
        <v>478</v>
      </c>
      <c r="B161" s="5" t="s">
        <v>129</v>
      </c>
      <c r="C161" s="5" t="s">
        <v>317</v>
      </c>
      <c r="D161" s="1">
        <v>157</v>
      </c>
    </row>
    <row r="162" spans="1:4" x14ac:dyDescent="0.25">
      <c r="A162" s="2" t="s">
        <v>479</v>
      </c>
      <c r="B162" s="5" t="s">
        <v>137</v>
      </c>
      <c r="C162" s="5" t="s">
        <v>316</v>
      </c>
      <c r="D162" s="1">
        <v>153</v>
      </c>
    </row>
    <row r="163" spans="1:4" x14ac:dyDescent="0.25">
      <c r="A163" s="2" t="s">
        <v>480</v>
      </c>
      <c r="B163" s="5" t="s">
        <v>138</v>
      </c>
      <c r="C163" s="5" t="s">
        <v>316</v>
      </c>
      <c r="D163" s="1">
        <v>153</v>
      </c>
    </row>
    <row r="164" spans="1:4" x14ac:dyDescent="0.25">
      <c r="A164" s="2" t="s">
        <v>481</v>
      </c>
      <c r="B164" s="5" t="s">
        <v>135</v>
      </c>
      <c r="C164" s="5" t="s">
        <v>317</v>
      </c>
      <c r="D164" s="1">
        <v>153</v>
      </c>
    </row>
    <row r="165" spans="1:4" x14ac:dyDescent="0.25">
      <c r="A165" s="2" t="s">
        <v>482</v>
      </c>
      <c r="B165" s="5" t="s">
        <v>136</v>
      </c>
      <c r="C165" s="5" t="s">
        <v>317</v>
      </c>
      <c r="D165" s="1">
        <v>153</v>
      </c>
    </row>
    <row r="166" spans="1:4" x14ac:dyDescent="0.25">
      <c r="A166" s="2" t="s">
        <v>483</v>
      </c>
      <c r="B166" s="5" t="s">
        <v>142</v>
      </c>
      <c r="C166" s="5" t="s">
        <v>317</v>
      </c>
      <c r="D166" s="1">
        <v>149</v>
      </c>
    </row>
    <row r="167" spans="1:4" x14ac:dyDescent="0.25">
      <c r="A167" s="2" t="s">
        <v>484</v>
      </c>
      <c r="B167" s="5" t="s">
        <v>143</v>
      </c>
      <c r="C167" s="5" t="s">
        <v>317</v>
      </c>
      <c r="D167" s="1">
        <v>149</v>
      </c>
    </row>
    <row r="168" spans="1:4" x14ac:dyDescent="0.25">
      <c r="A168" s="2" t="s">
        <v>485</v>
      </c>
      <c r="B168" s="2" t="s">
        <v>118</v>
      </c>
      <c r="C168" s="1" t="s">
        <v>319</v>
      </c>
      <c r="D168" s="3">
        <f>166-20</f>
        <v>146</v>
      </c>
    </row>
    <row r="169" spans="1:4" x14ac:dyDescent="0.25">
      <c r="A169" s="2" t="s">
        <v>486</v>
      </c>
      <c r="B169" s="2" t="s">
        <v>119</v>
      </c>
      <c r="C169" s="1" t="s">
        <v>319</v>
      </c>
      <c r="D169" s="3">
        <f>166-20</f>
        <v>146</v>
      </c>
    </row>
    <row r="170" spans="1:4" x14ac:dyDescent="0.25">
      <c r="A170" s="2" t="s">
        <v>487</v>
      </c>
      <c r="B170" s="5" t="s">
        <v>151</v>
      </c>
      <c r="C170" s="5" t="s">
        <v>318</v>
      </c>
      <c r="D170" s="1">
        <v>145</v>
      </c>
    </row>
    <row r="171" spans="1:4" x14ac:dyDescent="0.25">
      <c r="A171" s="2" t="s">
        <v>488</v>
      </c>
      <c r="B171" s="5" t="s">
        <v>150</v>
      </c>
      <c r="C171" s="5" t="s">
        <v>318</v>
      </c>
      <c r="D171" s="1">
        <v>145</v>
      </c>
    </row>
    <row r="172" spans="1:4" x14ac:dyDescent="0.25">
      <c r="A172" s="2" t="s">
        <v>489</v>
      </c>
      <c r="B172" s="5" t="s">
        <v>128</v>
      </c>
      <c r="C172" s="1" t="s">
        <v>320</v>
      </c>
      <c r="D172" s="1">
        <f>161-20</f>
        <v>141</v>
      </c>
    </row>
    <row r="173" spans="1:4" x14ac:dyDescent="0.25">
      <c r="A173" s="2" t="s">
        <v>490</v>
      </c>
      <c r="B173" s="5" t="s">
        <v>158</v>
      </c>
      <c r="C173" s="5" t="s">
        <v>316</v>
      </c>
      <c r="D173" s="1">
        <v>141</v>
      </c>
    </row>
    <row r="174" spans="1:4" x14ac:dyDescent="0.25">
      <c r="A174" s="2" t="s">
        <v>491</v>
      </c>
      <c r="B174" s="5" t="s">
        <v>159</v>
      </c>
      <c r="C174" s="5" t="s">
        <v>316</v>
      </c>
      <c r="D174" s="1">
        <v>141</v>
      </c>
    </row>
    <row r="175" spans="1:4" x14ac:dyDescent="0.25">
      <c r="A175" s="2" t="s">
        <v>492</v>
      </c>
      <c r="B175" s="5" t="s">
        <v>239</v>
      </c>
      <c r="C175" s="5" t="s">
        <v>318</v>
      </c>
      <c r="D175" s="1">
        <v>141</v>
      </c>
    </row>
    <row r="176" spans="1:4" x14ac:dyDescent="0.25">
      <c r="A176" s="2" t="s">
        <v>493</v>
      </c>
      <c r="B176" s="5" t="s">
        <v>240</v>
      </c>
      <c r="C176" s="5" t="s">
        <v>318</v>
      </c>
      <c r="D176" s="1">
        <v>141</v>
      </c>
    </row>
    <row r="177" spans="1:4" x14ac:dyDescent="0.25">
      <c r="A177" s="2" t="s">
        <v>494</v>
      </c>
      <c r="B177" s="5" t="s">
        <v>133</v>
      </c>
      <c r="C177" s="1" t="s">
        <v>320</v>
      </c>
      <c r="D177" s="1">
        <f>157-20</f>
        <v>137</v>
      </c>
    </row>
    <row r="178" spans="1:4" x14ac:dyDescent="0.25">
      <c r="A178" s="2" t="s">
        <v>495</v>
      </c>
      <c r="B178" s="5" t="s">
        <v>134</v>
      </c>
      <c r="C178" s="1" t="s">
        <v>320</v>
      </c>
      <c r="D178" s="1">
        <f>157-20</f>
        <v>137</v>
      </c>
    </row>
    <row r="179" spans="1:4" x14ac:dyDescent="0.25">
      <c r="A179" s="2" t="s">
        <v>496</v>
      </c>
      <c r="B179" s="5" t="s">
        <v>165</v>
      </c>
      <c r="C179" s="5" t="s">
        <v>316</v>
      </c>
      <c r="D179" s="1">
        <v>137</v>
      </c>
    </row>
    <row r="180" spans="1:4" x14ac:dyDescent="0.25">
      <c r="A180" s="2" t="s">
        <v>497</v>
      </c>
      <c r="B180" s="5" t="s">
        <v>164</v>
      </c>
      <c r="C180" s="5" t="s">
        <v>316</v>
      </c>
      <c r="D180" s="1">
        <v>137</v>
      </c>
    </row>
    <row r="181" spans="1:4" x14ac:dyDescent="0.25">
      <c r="A181" s="2" t="s">
        <v>498</v>
      </c>
      <c r="B181" s="5" t="s">
        <v>293</v>
      </c>
      <c r="C181" s="5" t="s">
        <v>318</v>
      </c>
      <c r="D181" s="1">
        <v>137</v>
      </c>
    </row>
    <row r="182" spans="1:4" x14ac:dyDescent="0.25">
      <c r="A182" s="2" t="s">
        <v>499</v>
      </c>
      <c r="B182" s="5" t="s">
        <v>162</v>
      </c>
      <c r="C182" s="5" t="s">
        <v>318</v>
      </c>
      <c r="D182" s="1">
        <f>141-4</f>
        <v>137</v>
      </c>
    </row>
    <row r="183" spans="1:4" x14ac:dyDescent="0.25">
      <c r="A183" s="2" t="s">
        <v>500</v>
      </c>
      <c r="B183" s="5" t="s">
        <v>163</v>
      </c>
      <c r="C183" s="5" t="s">
        <v>317</v>
      </c>
      <c r="D183" s="1">
        <v>137</v>
      </c>
    </row>
    <row r="184" spans="1:4" x14ac:dyDescent="0.25">
      <c r="A184" s="2" t="s">
        <v>501</v>
      </c>
      <c r="B184" s="5" t="s">
        <v>139</v>
      </c>
      <c r="C184" s="1" t="s">
        <v>320</v>
      </c>
      <c r="D184" s="1">
        <f>153-20</f>
        <v>133</v>
      </c>
    </row>
    <row r="185" spans="1:4" x14ac:dyDescent="0.25">
      <c r="A185" s="2" t="s">
        <v>502</v>
      </c>
      <c r="B185" s="5" t="s">
        <v>171</v>
      </c>
      <c r="C185" s="5" t="s">
        <v>316</v>
      </c>
      <c r="D185" s="1">
        <v>133</v>
      </c>
    </row>
    <row r="186" spans="1:4" x14ac:dyDescent="0.25">
      <c r="A186" s="2" t="s">
        <v>503</v>
      </c>
      <c r="B186" s="5" t="s">
        <v>250</v>
      </c>
      <c r="C186" s="5" t="s">
        <v>318</v>
      </c>
      <c r="D186" s="1">
        <f>137-4</f>
        <v>133</v>
      </c>
    </row>
    <row r="187" spans="1:4" x14ac:dyDescent="0.25">
      <c r="A187" s="2" t="s">
        <v>504</v>
      </c>
      <c r="B187" s="5" t="s">
        <v>272</v>
      </c>
      <c r="C187" s="5" t="s">
        <v>318</v>
      </c>
      <c r="D187" s="1">
        <f>137-4</f>
        <v>133</v>
      </c>
    </row>
    <row r="188" spans="1:4" x14ac:dyDescent="0.25">
      <c r="A188" s="2" t="s">
        <v>505</v>
      </c>
      <c r="B188" s="5" t="s">
        <v>140</v>
      </c>
      <c r="C188" s="1" t="s">
        <v>319</v>
      </c>
      <c r="D188" s="1">
        <f>150-20</f>
        <v>130</v>
      </c>
    </row>
    <row r="189" spans="1:4" x14ac:dyDescent="0.25">
      <c r="A189" s="2" t="s">
        <v>506</v>
      </c>
      <c r="B189" s="5" t="s">
        <v>141</v>
      </c>
      <c r="C189" s="1" t="s">
        <v>319</v>
      </c>
      <c r="D189" s="1">
        <f>150-20</f>
        <v>130</v>
      </c>
    </row>
    <row r="190" spans="1:4" x14ac:dyDescent="0.25">
      <c r="A190" s="2" t="s">
        <v>507</v>
      </c>
      <c r="B190" s="5" t="s">
        <v>294</v>
      </c>
      <c r="C190" s="5" t="s">
        <v>318</v>
      </c>
      <c r="D190" s="1">
        <v>129</v>
      </c>
    </row>
    <row r="191" spans="1:4" x14ac:dyDescent="0.25">
      <c r="A191" s="2" t="s">
        <v>508</v>
      </c>
      <c r="B191" s="5" t="s">
        <v>295</v>
      </c>
      <c r="C191" s="5" t="s">
        <v>318</v>
      </c>
      <c r="D191" s="1">
        <v>129</v>
      </c>
    </row>
    <row r="192" spans="1:4" x14ac:dyDescent="0.25">
      <c r="A192" s="2" t="s">
        <v>509</v>
      </c>
      <c r="B192" s="5" t="s">
        <v>148</v>
      </c>
      <c r="C192" s="1" t="s">
        <v>319</v>
      </c>
      <c r="D192" s="1">
        <f>146-20</f>
        <v>126</v>
      </c>
    </row>
    <row r="193" spans="1:4" x14ac:dyDescent="0.25">
      <c r="A193" s="2" t="s">
        <v>510</v>
      </c>
      <c r="B193" s="5" t="s">
        <v>149</v>
      </c>
      <c r="C193" s="1" t="s">
        <v>319</v>
      </c>
      <c r="D193" s="1">
        <f>146-20</f>
        <v>126</v>
      </c>
    </row>
    <row r="194" spans="1:4" x14ac:dyDescent="0.25">
      <c r="A194" s="2" t="s">
        <v>511</v>
      </c>
      <c r="B194" s="5" t="s">
        <v>180</v>
      </c>
      <c r="C194" s="5" t="s">
        <v>316</v>
      </c>
      <c r="D194" s="1">
        <v>125</v>
      </c>
    </row>
    <row r="195" spans="1:4" x14ac:dyDescent="0.25">
      <c r="A195" s="2" t="s">
        <v>512</v>
      </c>
      <c r="B195" s="5" t="s">
        <v>181</v>
      </c>
      <c r="C195" s="5" t="s">
        <v>316</v>
      </c>
      <c r="D195" s="1">
        <v>125</v>
      </c>
    </row>
    <row r="196" spans="1:4" x14ac:dyDescent="0.25">
      <c r="A196" s="2" t="s">
        <v>513</v>
      </c>
      <c r="B196" s="5" t="s">
        <v>178</v>
      </c>
      <c r="C196" s="5" t="s">
        <v>317</v>
      </c>
      <c r="D196" s="1">
        <v>125</v>
      </c>
    </row>
    <row r="197" spans="1:4" x14ac:dyDescent="0.25">
      <c r="A197" s="2" t="s">
        <v>514</v>
      </c>
      <c r="B197" s="5" t="s">
        <v>199</v>
      </c>
      <c r="C197" s="5" t="s">
        <v>318</v>
      </c>
      <c r="D197" s="1">
        <v>125</v>
      </c>
    </row>
    <row r="198" spans="1:4" x14ac:dyDescent="0.25">
      <c r="A198" s="2" t="s">
        <v>515</v>
      </c>
      <c r="B198" s="5" t="s">
        <v>200</v>
      </c>
      <c r="C198" s="5" t="s">
        <v>318</v>
      </c>
      <c r="D198" s="1">
        <v>125</v>
      </c>
    </row>
    <row r="199" spans="1:4" x14ac:dyDescent="0.25">
      <c r="A199" s="2" t="s">
        <v>516</v>
      </c>
      <c r="B199" s="5" t="s">
        <v>154</v>
      </c>
      <c r="C199" s="1" t="s">
        <v>319</v>
      </c>
      <c r="D199" s="1">
        <f>144-20</f>
        <v>124</v>
      </c>
    </row>
    <row r="200" spans="1:4" x14ac:dyDescent="0.25">
      <c r="A200" s="2" t="s">
        <v>517</v>
      </c>
      <c r="B200" s="5" t="s">
        <v>155</v>
      </c>
      <c r="C200" s="1" t="s">
        <v>319</v>
      </c>
      <c r="D200" s="1">
        <f>142-20</f>
        <v>122</v>
      </c>
    </row>
    <row r="201" spans="1:4" x14ac:dyDescent="0.25">
      <c r="A201" s="2" t="s">
        <v>518</v>
      </c>
      <c r="B201" s="5" t="s">
        <v>186</v>
      </c>
      <c r="C201" s="5" t="s">
        <v>316</v>
      </c>
      <c r="D201" s="1">
        <v>121</v>
      </c>
    </row>
    <row r="202" spans="1:4" x14ac:dyDescent="0.25">
      <c r="A202" s="2" t="s">
        <v>519</v>
      </c>
      <c r="B202" s="5" t="s">
        <v>185</v>
      </c>
      <c r="C202" s="5" t="s">
        <v>316</v>
      </c>
      <c r="D202" s="1">
        <v>121</v>
      </c>
    </row>
    <row r="203" spans="1:4" x14ac:dyDescent="0.25">
      <c r="A203" s="2" t="s">
        <v>520</v>
      </c>
      <c r="B203" s="5" t="s">
        <v>160</v>
      </c>
      <c r="C203" s="1" t="s">
        <v>319</v>
      </c>
      <c r="D203" s="1">
        <f>140-20</f>
        <v>120</v>
      </c>
    </row>
    <row r="204" spans="1:4" x14ac:dyDescent="0.25">
      <c r="A204" s="2" t="s">
        <v>521</v>
      </c>
      <c r="B204" s="5" t="s">
        <v>161</v>
      </c>
      <c r="C204" s="1" t="s">
        <v>319</v>
      </c>
      <c r="D204" s="1">
        <f>140-20</f>
        <v>120</v>
      </c>
    </row>
    <row r="205" spans="1:4" x14ac:dyDescent="0.25">
      <c r="A205" s="2" t="s">
        <v>522</v>
      </c>
      <c r="B205" s="5" t="s">
        <v>166</v>
      </c>
      <c r="C205" s="1" t="s">
        <v>320</v>
      </c>
      <c r="D205" s="1">
        <f>137-20</f>
        <v>117</v>
      </c>
    </row>
    <row r="206" spans="1:4" x14ac:dyDescent="0.25">
      <c r="A206" s="2" t="s">
        <v>523</v>
      </c>
      <c r="B206" s="5" t="s">
        <v>167</v>
      </c>
      <c r="C206" s="1" t="s">
        <v>320</v>
      </c>
      <c r="D206" s="1">
        <f>137-20</f>
        <v>117</v>
      </c>
    </row>
    <row r="207" spans="1:4" x14ac:dyDescent="0.25">
      <c r="A207" s="2" t="s">
        <v>524</v>
      </c>
      <c r="B207" s="5" t="s">
        <v>191</v>
      </c>
      <c r="C207" s="5" t="s">
        <v>316</v>
      </c>
      <c r="D207" s="1">
        <v>117</v>
      </c>
    </row>
    <row r="208" spans="1:4" x14ac:dyDescent="0.25">
      <c r="A208" s="2" t="s">
        <v>525</v>
      </c>
      <c r="B208" s="5" t="s">
        <v>192</v>
      </c>
      <c r="C208" s="5" t="s">
        <v>316</v>
      </c>
      <c r="D208" s="1">
        <v>117</v>
      </c>
    </row>
    <row r="209" spans="1:4" x14ac:dyDescent="0.25">
      <c r="A209" s="2" t="s">
        <v>526</v>
      </c>
      <c r="B209" s="5" t="s">
        <v>189</v>
      </c>
      <c r="C209" s="5" t="s">
        <v>317</v>
      </c>
      <c r="D209" s="1">
        <v>117</v>
      </c>
    </row>
    <row r="210" spans="1:4" x14ac:dyDescent="0.25">
      <c r="A210" s="2" t="s">
        <v>527</v>
      </c>
      <c r="B210" s="5" t="s">
        <v>190</v>
      </c>
      <c r="C210" s="5" t="s">
        <v>317</v>
      </c>
      <c r="D210" s="1">
        <v>117</v>
      </c>
    </row>
    <row r="211" spans="1:4" x14ac:dyDescent="0.25">
      <c r="A211" s="2" t="s">
        <v>528</v>
      </c>
      <c r="B211" s="5" t="s">
        <v>197</v>
      </c>
      <c r="C211" s="5" t="s">
        <v>316</v>
      </c>
      <c r="D211" s="1">
        <v>113</v>
      </c>
    </row>
    <row r="212" spans="1:4" x14ac:dyDescent="0.25">
      <c r="A212" s="2" t="s">
        <v>529</v>
      </c>
      <c r="B212" s="5" t="s">
        <v>198</v>
      </c>
      <c r="C212" s="5" t="s">
        <v>316</v>
      </c>
      <c r="D212" s="1">
        <v>113</v>
      </c>
    </row>
    <row r="213" spans="1:4" x14ac:dyDescent="0.25">
      <c r="A213" s="2" t="s">
        <v>530</v>
      </c>
      <c r="B213" s="5" t="s">
        <v>195</v>
      </c>
      <c r="C213" s="5" t="s">
        <v>317</v>
      </c>
      <c r="D213" s="1">
        <v>113</v>
      </c>
    </row>
    <row r="214" spans="1:4" x14ac:dyDescent="0.25">
      <c r="A214" s="2" t="s">
        <v>531</v>
      </c>
      <c r="B214" s="5" t="s">
        <v>196</v>
      </c>
      <c r="C214" s="5" t="s">
        <v>317</v>
      </c>
      <c r="D214" s="1">
        <v>113</v>
      </c>
    </row>
    <row r="215" spans="1:4" x14ac:dyDescent="0.25">
      <c r="A215" s="2" t="s">
        <v>532</v>
      </c>
      <c r="B215" s="5" t="s">
        <v>204</v>
      </c>
      <c r="C215" s="5" t="s">
        <v>316</v>
      </c>
      <c r="D215" s="1">
        <v>109</v>
      </c>
    </row>
    <row r="216" spans="1:4" x14ac:dyDescent="0.25">
      <c r="A216" s="2" t="s">
        <v>533</v>
      </c>
      <c r="B216" s="5" t="s">
        <v>203</v>
      </c>
      <c r="C216" s="5" t="s">
        <v>316</v>
      </c>
      <c r="D216" s="1">
        <v>109</v>
      </c>
    </row>
    <row r="217" spans="1:4" x14ac:dyDescent="0.25">
      <c r="A217" s="2" t="s">
        <v>534</v>
      </c>
      <c r="B217" s="5" t="s">
        <v>202</v>
      </c>
      <c r="C217" s="5" t="s">
        <v>317</v>
      </c>
      <c r="D217" s="1">
        <v>109</v>
      </c>
    </row>
    <row r="218" spans="1:4" x14ac:dyDescent="0.25">
      <c r="A218" s="2" t="s">
        <v>535</v>
      </c>
      <c r="B218" s="5" t="s">
        <v>201</v>
      </c>
      <c r="C218" s="5" t="s">
        <v>317</v>
      </c>
      <c r="D218" s="1">
        <v>109</v>
      </c>
    </row>
    <row r="219" spans="1:4" x14ac:dyDescent="0.25">
      <c r="A219" s="2" t="s">
        <v>536</v>
      </c>
      <c r="B219" s="5" t="s">
        <v>182</v>
      </c>
      <c r="C219" s="1" t="s">
        <v>320</v>
      </c>
      <c r="D219" s="1">
        <f>125-20</f>
        <v>105</v>
      </c>
    </row>
    <row r="220" spans="1:4" x14ac:dyDescent="0.25">
      <c r="A220" s="2" t="s">
        <v>537</v>
      </c>
      <c r="B220" s="5" t="s">
        <v>209</v>
      </c>
      <c r="C220" s="5" t="s">
        <v>316</v>
      </c>
      <c r="D220" s="1">
        <v>105</v>
      </c>
    </row>
    <row r="221" spans="1:4" x14ac:dyDescent="0.25">
      <c r="A221" s="2" t="s">
        <v>538</v>
      </c>
      <c r="B221" s="5" t="s">
        <v>208</v>
      </c>
      <c r="C221" s="5" t="s">
        <v>316</v>
      </c>
      <c r="D221" s="1">
        <v>105</v>
      </c>
    </row>
    <row r="222" spans="1:4" x14ac:dyDescent="0.25">
      <c r="A222" s="2" t="s">
        <v>539</v>
      </c>
      <c r="B222" s="5" t="s">
        <v>207</v>
      </c>
      <c r="C222" s="5" t="s">
        <v>317</v>
      </c>
      <c r="D222" s="1">
        <v>105</v>
      </c>
    </row>
    <row r="223" spans="1:4" x14ac:dyDescent="0.25">
      <c r="A223" s="2" t="s">
        <v>540</v>
      </c>
      <c r="B223" s="5" t="s">
        <v>206</v>
      </c>
      <c r="C223" s="5" t="s">
        <v>317</v>
      </c>
      <c r="D223" s="1">
        <v>105</v>
      </c>
    </row>
    <row r="224" spans="1:4" x14ac:dyDescent="0.25">
      <c r="A224" s="2" t="s">
        <v>541</v>
      </c>
      <c r="B224" s="5" t="s">
        <v>187</v>
      </c>
      <c r="C224" s="1" t="s">
        <v>320</v>
      </c>
      <c r="D224" s="1">
        <f>121-20</f>
        <v>101</v>
      </c>
    </row>
    <row r="225" spans="1:4" x14ac:dyDescent="0.25">
      <c r="A225" s="2" t="s">
        <v>542</v>
      </c>
      <c r="B225" s="5" t="s">
        <v>188</v>
      </c>
      <c r="C225" s="1" t="s">
        <v>320</v>
      </c>
      <c r="D225" s="1">
        <f>121-20</f>
        <v>101</v>
      </c>
    </row>
    <row r="226" spans="1:4" x14ac:dyDescent="0.25">
      <c r="A226" s="2" t="s">
        <v>543</v>
      </c>
      <c r="B226" s="5" t="s">
        <v>282</v>
      </c>
      <c r="C226" s="5" t="s">
        <v>316</v>
      </c>
      <c r="D226" s="1">
        <v>101</v>
      </c>
    </row>
    <row r="227" spans="1:4" x14ac:dyDescent="0.25">
      <c r="A227" s="2" t="s">
        <v>544</v>
      </c>
      <c r="B227" s="5" t="s">
        <v>283</v>
      </c>
      <c r="C227" s="5" t="s">
        <v>316</v>
      </c>
      <c r="D227" s="1">
        <v>101</v>
      </c>
    </row>
    <row r="228" spans="1:4" x14ac:dyDescent="0.25">
      <c r="A228" s="2" t="s">
        <v>545</v>
      </c>
      <c r="B228" s="5" t="s">
        <v>212</v>
      </c>
      <c r="C228" s="5" t="s">
        <v>317</v>
      </c>
      <c r="D228" s="1">
        <v>101</v>
      </c>
    </row>
    <row r="229" spans="1:4" x14ac:dyDescent="0.25">
      <c r="A229" s="2" t="s">
        <v>546</v>
      </c>
      <c r="B229" s="5" t="s">
        <v>213</v>
      </c>
      <c r="C229" s="5" t="s">
        <v>317</v>
      </c>
      <c r="D229" s="1">
        <v>101</v>
      </c>
    </row>
    <row r="230" spans="1:4" x14ac:dyDescent="0.25">
      <c r="A230" s="2" t="s">
        <v>547</v>
      </c>
      <c r="B230" s="5" t="s">
        <v>217</v>
      </c>
      <c r="C230" s="5" t="s">
        <v>317</v>
      </c>
      <c r="D230" s="1">
        <v>98</v>
      </c>
    </row>
    <row r="231" spans="1:4" x14ac:dyDescent="0.25">
      <c r="A231" s="2" t="s">
        <v>548</v>
      </c>
      <c r="B231" s="5" t="s">
        <v>218</v>
      </c>
      <c r="C231" s="5" t="s">
        <v>317</v>
      </c>
      <c r="D231" s="1">
        <v>98</v>
      </c>
    </row>
    <row r="232" spans="1:4" x14ac:dyDescent="0.25">
      <c r="A232" s="2" t="s">
        <v>549</v>
      </c>
      <c r="B232" s="5" t="s">
        <v>179</v>
      </c>
      <c r="C232" s="5" t="s">
        <v>318</v>
      </c>
      <c r="D232" s="1">
        <v>97</v>
      </c>
    </row>
    <row r="233" spans="1:4" x14ac:dyDescent="0.25">
      <c r="A233" s="2" t="s">
        <v>550</v>
      </c>
      <c r="B233" s="5" t="s">
        <v>193</v>
      </c>
      <c r="C233" s="1" t="s">
        <v>320</v>
      </c>
      <c r="D233" s="1">
        <f>117-20</f>
        <v>97</v>
      </c>
    </row>
    <row r="234" spans="1:4" x14ac:dyDescent="0.25">
      <c r="A234" s="2" t="s">
        <v>551</v>
      </c>
      <c r="B234" s="5" t="s">
        <v>194</v>
      </c>
      <c r="C234" s="1" t="s">
        <v>320</v>
      </c>
      <c r="D234" s="1">
        <f>117-20</f>
        <v>97</v>
      </c>
    </row>
    <row r="235" spans="1:4" x14ac:dyDescent="0.25">
      <c r="A235" s="2" t="s">
        <v>552</v>
      </c>
      <c r="B235" s="5" t="s">
        <v>296</v>
      </c>
      <c r="C235" s="5" t="s">
        <v>318</v>
      </c>
      <c r="D235" s="1">
        <v>97</v>
      </c>
    </row>
    <row r="236" spans="1:4" x14ac:dyDescent="0.25">
      <c r="A236" s="2" t="s">
        <v>553</v>
      </c>
      <c r="B236" s="5" t="s">
        <v>220</v>
      </c>
      <c r="C236" s="5" t="s">
        <v>317</v>
      </c>
      <c r="D236" s="1">
        <v>96</v>
      </c>
    </row>
    <row r="237" spans="1:4" x14ac:dyDescent="0.25">
      <c r="A237" s="2" t="s">
        <v>554</v>
      </c>
      <c r="B237" s="5" t="s">
        <v>219</v>
      </c>
      <c r="C237" s="5" t="s">
        <v>317</v>
      </c>
      <c r="D237" s="1">
        <v>96</v>
      </c>
    </row>
    <row r="238" spans="1:4" x14ac:dyDescent="0.25">
      <c r="A238" s="2" t="s">
        <v>555</v>
      </c>
      <c r="B238" s="5" t="s">
        <v>169</v>
      </c>
      <c r="C238" s="5" t="s">
        <v>318</v>
      </c>
      <c r="D238" s="1">
        <v>93</v>
      </c>
    </row>
    <row r="239" spans="1:4" x14ac:dyDescent="0.25">
      <c r="A239" s="2" t="s">
        <v>556</v>
      </c>
      <c r="B239" s="5" t="s">
        <v>168</v>
      </c>
      <c r="C239" s="5" t="s">
        <v>318</v>
      </c>
      <c r="D239" s="1">
        <v>93</v>
      </c>
    </row>
    <row r="240" spans="1:4" x14ac:dyDescent="0.25">
      <c r="A240" s="2" t="s">
        <v>557</v>
      </c>
      <c r="B240" s="5" t="s">
        <v>228</v>
      </c>
      <c r="C240" s="5" t="s">
        <v>317</v>
      </c>
      <c r="D240" s="1">
        <v>92</v>
      </c>
    </row>
    <row r="241" spans="1:4" x14ac:dyDescent="0.25">
      <c r="A241" s="2" t="s">
        <v>558</v>
      </c>
      <c r="B241" s="5" t="s">
        <v>227</v>
      </c>
      <c r="C241" s="5" t="s">
        <v>317</v>
      </c>
      <c r="D241" s="1">
        <v>92</v>
      </c>
    </row>
    <row r="242" spans="1:4" x14ac:dyDescent="0.25">
      <c r="A242" s="2" t="s">
        <v>559</v>
      </c>
      <c r="B242" s="5" t="s">
        <v>205</v>
      </c>
      <c r="C242" s="1" t="s">
        <v>320</v>
      </c>
      <c r="D242" s="1">
        <f>109-20</f>
        <v>89</v>
      </c>
    </row>
    <row r="243" spans="1:4" x14ac:dyDescent="0.25">
      <c r="A243" s="2" t="s">
        <v>560</v>
      </c>
      <c r="B243" s="5" t="s">
        <v>297</v>
      </c>
      <c r="C243" s="5" t="s">
        <v>318</v>
      </c>
      <c r="D243" s="1">
        <v>89</v>
      </c>
    </row>
    <row r="244" spans="1:4" x14ac:dyDescent="0.25">
      <c r="A244" s="2" t="s">
        <v>561</v>
      </c>
      <c r="B244" s="5" t="s">
        <v>298</v>
      </c>
      <c r="C244" s="5" t="s">
        <v>318</v>
      </c>
      <c r="D244" s="1">
        <v>89</v>
      </c>
    </row>
    <row r="245" spans="1:4" x14ac:dyDescent="0.25">
      <c r="A245" s="2" t="s">
        <v>562</v>
      </c>
      <c r="B245" s="5" t="s">
        <v>234</v>
      </c>
      <c r="C245" s="5" t="s">
        <v>317</v>
      </c>
      <c r="D245" s="1">
        <v>88</v>
      </c>
    </row>
    <row r="246" spans="1:4" x14ac:dyDescent="0.25">
      <c r="A246" s="2" t="s">
        <v>563</v>
      </c>
      <c r="B246" s="5" t="s">
        <v>233</v>
      </c>
      <c r="C246" s="5" t="s">
        <v>317</v>
      </c>
      <c r="D246" s="1">
        <v>88</v>
      </c>
    </row>
    <row r="247" spans="1:4" x14ac:dyDescent="0.25">
      <c r="A247" s="2" t="s">
        <v>564</v>
      </c>
      <c r="B247" s="5" t="s">
        <v>183</v>
      </c>
      <c r="C247" s="5" t="s">
        <v>318</v>
      </c>
      <c r="D247" s="1">
        <v>85</v>
      </c>
    </row>
    <row r="248" spans="1:4" x14ac:dyDescent="0.25">
      <c r="A248" s="2" t="s">
        <v>565</v>
      </c>
      <c r="B248" s="5" t="s">
        <v>184</v>
      </c>
      <c r="C248" s="5" t="s">
        <v>318</v>
      </c>
      <c r="D248" s="1">
        <v>85</v>
      </c>
    </row>
    <row r="249" spans="1:4" x14ac:dyDescent="0.25">
      <c r="A249" s="2" t="s">
        <v>566</v>
      </c>
      <c r="B249" s="5" t="s">
        <v>210</v>
      </c>
      <c r="C249" s="1" t="s">
        <v>320</v>
      </c>
      <c r="D249" s="1">
        <f>105-20</f>
        <v>85</v>
      </c>
    </row>
    <row r="250" spans="1:4" x14ac:dyDescent="0.25">
      <c r="A250" s="2" t="s">
        <v>567</v>
      </c>
      <c r="B250" s="5" t="s">
        <v>211</v>
      </c>
      <c r="C250" s="1" t="s">
        <v>320</v>
      </c>
      <c r="D250" s="1">
        <f>105-20</f>
        <v>85</v>
      </c>
    </row>
    <row r="251" spans="1:4" x14ac:dyDescent="0.25">
      <c r="A251" s="2" t="s">
        <v>568</v>
      </c>
      <c r="B251" s="5" t="s">
        <v>244</v>
      </c>
      <c r="C251" s="5" t="s">
        <v>317</v>
      </c>
      <c r="D251" s="1">
        <v>82</v>
      </c>
    </row>
    <row r="252" spans="1:4" x14ac:dyDescent="0.25">
      <c r="A252" s="2" t="s">
        <v>569</v>
      </c>
      <c r="B252" s="5" t="s">
        <v>214</v>
      </c>
      <c r="C252" s="1" t="s">
        <v>320</v>
      </c>
      <c r="D252" s="1">
        <f>101-20</f>
        <v>81</v>
      </c>
    </row>
    <row r="253" spans="1:4" x14ac:dyDescent="0.25">
      <c r="A253" s="2" t="s">
        <v>570</v>
      </c>
      <c r="B253" s="5" t="s">
        <v>299</v>
      </c>
      <c r="C253" s="5" t="s">
        <v>318</v>
      </c>
      <c r="D253" s="1">
        <v>81</v>
      </c>
    </row>
    <row r="254" spans="1:4" x14ac:dyDescent="0.25">
      <c r="A254" s="2" t="s">
        <v>571</v>
      </c>
      <c r="B254" s="5" t="s">
        <v>300</v>
      </c>
      <c r="C254" s="5" t="s">
        <v>318</v>
      </c>
      <c r="D254" s="1">
        <v>81</v>
      </c>
    </row>
    <row r="255" spans="1:4" x14ac:dyDescent="0.25">
      <c r="A255" s="2" t="s">
        <v>572</v>
      </c>
      <c r="B255" s="5" t="s">
        <v>251</v>
      </c>
      <c r="C255" s="5" t="s">
        <v>317</v>
      </c>
      <c r="D255" s="1">
        <v>78</v>
      </c>
    </row>
    <row r="256" spans="1:4" x14ac:dyDescent="0.25">
      <c r="A256" s="2" t="s">
        <v>573</v>
      </c>
      <c r="B256" s="5" t="s">
        <v>221</v>
      </c>
      <c r="C256" s="1" t="s">
        <v>320</v>
      </c>
      <c r="D256" s="1">
        <f>97-20</f>
        <v>77</v>
      </c>
    </row>
    <row r="257" spans="1:4" x14ac:dyDescent="0.25">
      <c r="A257" s="2" t="s">
        <v>574</v>
      </c>
      <c r="B257" s="5" t="s">
        <v>222</v>
      </c>
      <c r="C257" s="1" t="s">
        <v>320</v>
      </c>
      <c r="D257" s="1">
        <f>97-20</f>
        <v>77</v>
      </c>
    </row>
    <row r="258" spans="1:4" x14ac:dyDescent="0.25">
      <c r="A258" s="2" t="s">
        <v>575</v>
      </c>
      <c r="B258" s="5" t="s">
        <v>223</v>
      </c>
      <c r="C258" s="1" t="s">
        <v>321</v>
      </c>
      <c r="D258" s="1">
        <f>97-20</f>
        <v>77</v>
      </c>
    </row>
    <row r="259" spans="1:4" x14ac:dyDescent="0.25">
      <c r="A259" s="2" t="s">
        <v>576</v>
      </c>
      <c r="B259" s="5" t="s">
        <v>224</v>
      </c>
      <c r="C259" s="1" t="s">
        <v>321</v>
      </c>
      <c r="D259" s="1">
        <f>97-20</f>
        <v>77</v>
      </c>
    </row>
    <row r="260" spans="1:4" x14ac:dyDescent="0.25">
      <c r="A260" s="2" t="s">
        <v>577</v>
      </c>
      <c r="B260" s="5" t="s">
        <v>301</v>
      </c>
      <c r="C260" s="5" t="s">
        <v>318</v>
      </c>
      <c r="D260" s="1">
        <v>77</v>
      </c>
    </row>
    <row r="261" spans="1:4" x14ac:dyDescent="0.25">
      <c r="A261" s="2" t="s">
        <v>578</v>
      </c>
      <c r="B261" s="5" t="s">
        <v>302</v>
      </c>
      <c r="C261" s="5" t="s">
        <v>318</v>
      </c>
      <c r="D261" s="1">
        <v>77</v>
      </c>
    </row>
    <row r="262" spans="1:4" x14ac:dyDescent="0.25">
      <c r="A262" s="2" t="s">
        <v>579</v>
      </c>
      <c r="B262" s="5" t="s">
        <v>257</v>
      </c>
      <c r="C262" s="5" t="s">
        <v>317</v>
      </c>
      <c r="D262" s="1">
        <v>74</v>
      </c>
    </row>
    <row r="263" spans="1:4" x14ac:dyDescent="0.25">
      <c r="A263" s="2" t="s">
        <v>580</v>
      </c>
      <c r="B263" s="5" t="s">
        <v>258</v>
      </c>
      <c r="C263" s="5" t="s">
        <v>317</v>
      </c>
      <c r="D263" s="1">
        <v>74</v>
      </c>
    </row>
    <row r="264" spans="1:4" x14ac:dyDescent="0.25">
      <c r="A264" s="2" t="s">
        <v>581</v>
      </c>
      <c r="B264" s="5" t="s">
        <v>157</v>
      </c>
      <c r="C264" s="5" t="s">
        <v>318</v>
      </c>
      <c r="D264" s="1">
        <v>73</v>
      </c>
    </row>
    <row r="265" spans="1:4" x14ac:dyDescent="0.25">
      <c r="A265" s="2" t="s">
        <v>582</v>
      </c>
      <c r="B265" s="5" t="s">
        <v>229</v>
      </c>
      <c r="C265" s="1" t="s">
        <v>320</v>
      </c>
      <c r="D265" s="1">
        <f>93-20</f>
        <v>73</v>
      </c>
    </row>
    <row r="266" spans="1:4" x14ac:dyDescent="0.25">
      <c r="A266" s="2" t="s">
        <v>583</v>
      </c>
      <c r="B266" s="5" t="s">
        <v>230</v>
      </c>
      <c r="C266" s="1" t="s">
        <v>321</v>
      </c>
      <c r="D266" s="1">
        <f>93-20</f>
        <v>73</v>
      </c>
    </row>
    <row r="267" spans="1:4" x14ac:dyDescent="0.25">
      <c r="A267" s="2" t="s">
        <v>584</v>
      </c>
      <c r="B267" s="5" t="s">
        <v>279</v>
      </c>
      <c r="C267" s="5" t="s">
        <v>318</v>
      </c>
      <c r="D267" s="1">
        <v>73</v>
      </c>
    </row>
    <row r="268" spans="1:4" x14ac:dyDescent="0.25">
      <c r="A268" s="2" t="s">
        <v>585</v>
      </c>
      <c r="B268" s="5" t="s">
        <v>235</v>
      </c>
      <c r="C268" s="1" t="s">
        <v>320</v>
      </c>
      <c r="D268" s="1">
        <f>89-20</f>
        <v>69</v>
      </c>
    </row>
    <row r="269" spans="1:4" x14ac:dyDescent="0.25">
      <c r="A269" s="2" t="s">
        <v>586</v>
      </c>
      <c r="B269" s="5" t="s">
        <v>236</v>
      </c>
      <c r="C269" s="1" t="s">
        <v>320</v>
      </c>
      <c r="D269" s="1">
        <f>89-20</f>
        <v>69</v>
      </c>
    </row>
    <row r="270" spans="1:4" x14ac:dyDescent="0.25">
      <c r="A270" s="2" t="s">
        <v>587</v>
      </c>
      <c r="B270" s="5" t="s">
        <v>243</v>
      </c>
      <c r="C270" s="5" t="s">
        <v>318</v>
      </c>
      <c r="D270" s="1">
        <v>69</v>
      </c>
    </row>
    <row r="271" spans="1:4" x14ac:dyDescent="0.25">
      <c r="A271" s="2" t="s">
        <v>588</v>
      </c>
      <c r="B271" s="5" t="s">
        <v>303</v>
      </c>
      <c r="C271" s="5" t="s">
        <v>318</v>
      </c>
      <c r="D271" s="1">
        <v>69</v>
      </c>
    </row>
    <row r="272" spans="1:4" x14ac:dyDescent="0.25">
      <c r="A272" s="2" t="s">
        <v>589</v>
      </c>
      <c r="B272" s="5" t="s">
        <v>304</v>
      </c>
      <c r="C272" s="5" t="s">
        <v>318</v>
      </c>
      <c r="D272" s="1">
        <v>65</v>
      </c>
    </row>
    <row r="273" spans="1:4" x14ac:dyDescent="0.25">
      <c r="A273" s="2" t="s">
        <v>590</v>
      </c>
      <c r="B273" s="5" t="s">
        <v>305</v>
      </c>
      <c r="C273" s="5" t="s">
        <v>318</v>
      </c>
      <c r="D273" s="1">
        <v>65</v>
      </c>
    </row>
    <row r="274" spans="1:4" x14ac:dyDescent="0.25">
      <c r="A274" s="2" t="s">
        <v>591</v>
      </c>
      <c r="B274" s="5" t="s">
        <v>237</v>
      </c>
      <c r="C274" s="5" t="s">
        <v>318</v>
      </c>
      <c r="D274" s="1">
        <v>61</v>
      </c>
    </row>
    <row r="275" spans="1:4" x14ac:dyDescent="0.25">
      <c r="A275" s="2" t="s">
        <v>592</v>
      </c>
      <c r="B275" s="5" t="s">
        <v>238</v>
      </c>
      <c r="C275" s="5" t="s">
        <v>318</v>
      </c>
      <c r="D275" s="1">
        <v>61</v>
      </c>
    </row>
    <row r="276" spans="1:4" x14ac:dyDescent="0.25">
      <c r="A276" s="2" t="s">
        <v>593</v>
      </c>
      <c r="B276" s="5" t="s">
        <v>247</v>
      </c>
      <c r="C276" s="1" t="s">
        <v>320</v>
      </c>
      <c r="D276" s="1">
        <f>81-20</f>
        <v>61</v>
      </c>
    </row>
    <row r="277" spans="1:4" x14ac:dyDescent="0.25">
      <c r="A277" s="2" t="s">
        <v>594</v>
      </c>
      <c r="B277" s="5" t="s">
        <v>248</v>
      </c>
      <c r="C277" s="1" t="s">
        <v>321</v>
      </c>
      <c r="D277" s="1">
        <f>81-20</f>
        <v>61</v>
      </c>
    </row>
    <row r="278" spans="1:4" x14ac:dyDescent="0.25">
      <c r="A278" s="2" t="s">
        <v>595</v>
      </c>
      <c r="B278" s="5" t="s">
        <v>249</v>
      </c>
      <c r="C278" s="1" t="s">
        <v>321</v>
      </c>
      <c r="D278" s="1">
        <f>81-20</f>
        <v>61</v>
      </c>
    </row>
    <row r="279" spans="1:4" x14ac:dyDescent="0.25">
      <c r="A279" s="2" t="s">
        <v>596</v>
      </c>
      <c r="B279" s="5" t="s">
        <v>246</v>
      </c>
      <c r="C279" s="5" t="s">
        <v>318</v>
      </c>
      <c r="D279" s="1">
        <v>57</v>
      </c>
    </row>
    <row r="280" spans="1:4" x14ac:dyDescent="0.25">
      <c r="A280" s="2" t="s">
        <v>597</v>
      </c>
      <c r="B280" s="5" t="s">
        <v>245</v>
      </c>
      <c r="C280" s="5" t="s">
        <v>318</v>
      </c>
      <c r="D280" s="1">
        <v>57</v>
      </c>
    </row>
    <row r="281" spans="1:4" x14ac:dyDescent="0.25">
      <c r="A281" s="2" t="s">
        <v>598</v>
      </c>
      <c r="B281" s="5" t="s">
        <v>254</v>
      </c>
      <c r="C281" s="1" t="s">
        <v>320</v>
      </c>
      <c r="D281" s="1">
        <f>77-20</f>
        <v>57</v>
      </c>
    </row>
    <row r="282" spans="1:4" x14ac:dyDescent="0.25">
      <c r="A282" s="2" t="s">
        <v>599</v>
      </c>
      <c r="B282" s="5" t="s">
        <v>255</v>
      </c>
      <c r="C282" s="1" t="s">
        <v>320</v>
      </c>
      <c r="D282" s="1">
        <f>77-20</f>
        <v>57</v>
      </c>
    </row>
    <row r="283" spans="1:4" x14ac:dyDescent="0.25">
      <c r="A283" s="2" t="s">
        <v>600</v>
      </c>
      <c r="B283" s="5" t="s">
        <v>256</v>
      </c>
      <c r="C283" s="1" t="s">
        <v>321</v>
      </c>
      <c r="D283" s="1">
        <f>77-20</f>
        <v>57</v>
      </c>
    </row>
    <row r="284" spans="1:4" x14ac:dyDescent="0.25">
      <c r="A284" s="2" t="s">
        <v>601</v>
      </c>
      <c r="B284" s="5" t="s">
        <v>242</v>
      </c>
      <c r="C284" s="5" t="s">
        <v>318</v>
      </c>
      <c r="D284" s="1">
        <v>53</v>
      </c>
    </row>
    <row r="285" spans="1:4" x14ac:dyDescent="0.25">
      <c r="A285" s="2" t="s">
        <v>602</v>
      </c>
      <c r="B285" s="5" t="s">
        <v>241</v>
      </c>
      <c r="C285" s="5" t="s">
        <v>318</v>
      </c>
      <c r="D285" s="1">
        <v>53</v>
      </c>
    </row>
    <row r="286" spans="1:4" x14ac:dyDescent="0.25">
      <c r="A286" s="2" t="s">
        <v>603</v>
      </c>
      <c r="B286" s="5" t="s">
        <v>259</v>
      </c>
      <c r="C286" s="1" t="s">
        <v>321</v>
      </c>
      <c r="D286" s="1">
        <f>73-20</f>
        <v>53</v>
      </c>
    </row>
    <row r="287" spans="1:4" x14ac:dyDescent="0.25">
      <c r="A287" s="2" t="s">
        <v>604</v>
      </c>
      <c r="B287" s="5" t="s">
        <v>260</v>
      </c>
      <c r="C287" s="1" t="s">
        <v>321</v>
      </c>
      <c r="D287" s="1">
        <f>73-20</f>
        <v>53</v>
      </c>
    </row>
    <row r="288" spans="1:4" x14ac:dyDescent="0.25">
      <c r="A288" s="2" t="s">
        <v>605</v>
      </c>
      <c r="B288" s="5" t="s">
        <v>231</v>
      </c>
      <c r="C288" s="5" t="s">
        <v>318</v>
      </c>
      <c r="D288" s="1">
        <v>49</v>
      </c>
    </row>
    <row r="289" spans="1:4" x14ac:dyDescent="0.25">
      <c r="A289" s="2" t="s">
        <v>606</v>
      </c>
      <c r="B289" s="5" t="s">
        <v>232</v>
      </c>
      <c r="C289" s="5" t="s">
        <v>318</v>
      </c>
      <c r="D289" s="1">
        <v>49</v>
      </c>
    </row>
    <row r="290" spans="1:4" x14ac:dyDescent="0.25">
      <c r="A290" s="2" t="s">
        <v>607</v>
      </c>
      <c r="B290" s="5" t="s">
        <v>261</v>
      </c>
      <c r="C290" s="1" t="s">
        <v>320</v>
      </c>
      <c r="D290" s="1">
        <f>69-20</f>
        <v>49</v>
      </c>
    </row>
    <row r="291" spans="1:4" x14ac:dyDescent="0.25">
      <c r="A291" s="2" t="s">
        <v>608</v>
      </c>
      <c r="B291" s="5" t="s">
        <v>262</v>
      </c>
      <c r="C291" s="1" t="s">
        <v>320</v>
      </c>
      <c r="D291" s="1">
        <f>69-20</f>
        <v>49</v>
      </c>
    </row>
    <row r="292" spans="1:4" x14ac:dyDescent="0.25">
      <c r="A292" s="2" t="s">
        <v>609</v>
      </c>
      <c r="B292" s="5" t="s">
        <v>263</v>
      </c>
      <c r="C292" s="1" t="s">
        <v>321</v>
      </c>
      <c r="D292" s="1">
        <f>69-20</f>
        <v>49</v>
      </c>
    </row>
    <row r="293" spans="1:4" x14ac:dyDescent="0.25">
      <c r="A293" s="2" t="s">
        <v>610</v>
      </c>
      <c r="B293" s="5" t="s">
        <v>264</v>
      </c>
      <c r="C293" s="1" t="s">
        <v>321</v>
      </c>
      <c r="D293" s="1">
        <f>69-20</f>
        <v>49</v>
      </c>
    </row>
    <row r="294" spans="1:4" x14ac:dyDescent="0.25">
      <c r="A294" s="2" t="s">
        <v>611</v>
      </c>
      <c r="B294" s="5" t="s">
        <v>265</v>
      </c>
      <c r="C294" s="1" t="s">
        <v>321</v>
      </c>
      <c r="D294" s="1">
        <f>65-20</f>
        <v>45</v>
      </c>
    </row>
    <row r="295" spans="1:4" x14ac:dyDescent="0.25">
      <c r="A295" s="2" t="s">
        <v>612</v>
      </c>
      <c r="B295" s="5" t="s">
        <v>306</v>
      </c>
      <c r="C295" s="5" t="s">
        <v>318</v>
      </c>
      <c r="D295" s="1">
        <v>45</v>
      </c>
    </row>
    <row r="296" spans="1:4" x14ac:dyDescent="0.25">
      <c r="A296" s="2" t="s">
        <v>613</v>
      </c>
      <c r="B296" s="5" t="s">
        <v>307</v>
      </c>
      <c r="C296" s="5" t="s">
        <v>318</v>
      </c>
      <c r="D296" s="1">
        <v>45</v>
      </c>
    </row>
    <row r="297" spans="1:4" x14ac:dyDescent="0.25">
      <c r="A297" s="2" t="s">
        <v>614</v>
      </c>
      <c r="B297" s="5" t="s">
        <v>308</v>
      </c>
      <c r="C297" s="5" t="s">
        <v>318</v>
      </c>
      <c r="D297" s="1">
        <v>41</v>
      </c>
    </row>
    <row r="298" spans="1:4" x14ac:dyDescent="0.25">
      <c r="A298" s="2" t="s">
        <v>615</v>
      </c>
      <c r="B298" s="5" t="s">
        <v>309</v>
      </c>
      <c r="C298" s="5" t="s">
        <v>318</v>
      </c>
      <c r="D298" s="1">
        <v>41</v>
      </c>
    </row>
    <row r="299" spans="1:4" x14ac:dyDescent="0.25">
      <c r="A299" s="2" t="s">
        <v>616</v>
      </c>
      <c r="B299" s="5" t="s">
        <v>266</v>
      </c>
      <c r="C299" s="1" t="s">
        <v>321</v>
      </c>
      <c r="D299" s="1">
        <f>58-20</f>
        <v>38</v>
      </c>
    </row>
    <row r="300" spans="1:4" x14ac:dyDescent="0.25">
      <c r="A300" s="2" t="s">
        <v>617</v>
      </c>
      <c r="B300" s="5" t="s">
        <v>267</v>
      </c>
      <c r="C300" s="1" t="s">
        <v>321</v>
      </c>
      <c r="D300" s="1">
        <f>58-20</f>
        <v>38</v>
      </c>
    </row>
    <row r="301" spans="1:4" x14ac:dyDescent="0.25">
      <c r="A301" s="2" t="s">
        <v>618</v>
      </c>
      <c r="B301" s="5" t="s">
        <v>252</v>
      </c>
      <c r="C301" s="5" t="s">
        <v>318</v>
      </c>
      <c r="D301" s="1">
        <f>41-4</f>
        <v>37</v>
      </c>
    </row>
    <row r="302" spans="1:4" x14ac:dyDescent="0.25">
      <c r="A302" s="2" t="s">
        <v>619</v>
      </c>
      <c r="B302" s="5" t="s">
        <v>253</v>
      </c>
      <c r="C302" s="5" t="s">
        <v>318</v>
      </c>
      <c r="D302" s="1">
        <v>37</v>
      </c>
    </row>
    <row r="303" spans="1:4" x14ac:dyDescent="0.25">
      <c r="A303" s="2" t="s">
        <v>620</v>
      </c>
      <c r="B303" s="5" t="s">
        <v>268</v>
      </c>
      <c r="C303" s="1" t="s">
        <v>321</v>
      </c>
      <c r="D303" s="1">
        <f>56-20</f>
        <v>36</v>
      </c>
    </row>
    <row r="304" spans="1:4" x14ac:dyDescent="0.25">
      <c r="A304" s="2" t="s">
        <v>621</v>
      </c>
      <c r="B304" s="5" t="s">
        <v>269</v>
      </c>
      <c r="C304" s="1" t="s">
        <v>321</v>
      </c>
      <c r="D304" s="1">
        <f>56-20</f>
        <v>36</v>
      </c>
    </row>
    <row r="305" spans="1:4" x14ac:dyDescent="0.25">
      <c r="A305" s="2" t="s">
        <v>622</v>
      </c>
      <c r="B305" s="5" t="s">
        <v>270</v>
      </c>
      <c r="C305" s="1" t="s">
        <v>321</v>
      </c>
      <c r="D305" s="1">
        <f>44-20</f>
        <v>24</v>
      </c>
    </row>
    <row r="306" spans="1:4" x14ac:dyDescent="0.25">
      <c r="A306" s="2" t="s">
        <v>623</v>
      </c>
      <c r="B306" s="5" t="s">
        <v>271</v>
      </c>
      <c r="C306" s="1" t="s">
        <v>321</v>
      </c>
      <c r="D306" s="1">
        <f>44-20</f>
        <v>24</v>
      </c>
    </row>
    <row r="307" spans="1:4" x14ac:dyDescent="0.25">
      <c r="A307" s="2" t="s">
        <v>624</v>
      </c>
      <c r="B307" s="5" t="s">
        <v>273</v>
      </c>
      <c r="C307" s="1" t="s">
        <v>321</v>
      </c>
      <c r="D307" s="1">
        <f>36-20</f>
        <v>16</v>
      </c>
    </row>
    <row r="308" spans="1:4" x14ac:dyDescent="0.25">
      <c r="A308" s="2" t="s">
        <v>625</v>
      </c>
      <c r="B308" s="5" t="s">
        <v>274</v>
      </c>
      <c r="C308" s="1" t="s">
        <v>321</v>
      </c>
      <c r="D308" s="1">
        <f>36-20</f>
        <v>16</v>
      </c>
    </row>
    <row r="309" spans="1:4" x14ac:dyDescent="0.25">
      <c r="A309" s="2" t="s">
        <v>626</v>
      </c>
      <c r="B309" s="5" t="s">
        <v>275</v>
      </c>
      <c r="C309" s="1" t="s">
        <v>321</v>
      </c>
      <c r="D309" s="1">
        <f>34-20</f>
        <v>14</v>
      </c>
    </row>
    <row r="310" spans="1:4" x14ac:dyDescent="0.25">
      <c r="A310" s="2" t="s">
        <v>627</v>
      </c>
      <c r="B310" s="5" t="s">
        <v>276</v>
      </c>
      <c r="C310" s="1" t="s">
        <v>321</v>
      </c>
      <c r="D310" s="1">
        <f>34-20</f>
        <v>14</v>
      </c>
    </row>
    <row r="311" spans="1:4" x14ac:dyDescent="0.25">
      <c r="A311" s="2" t="s">
        <v>628</v>
      </c>
      <c r="B311" s="5" t="s">
        <v>277</v>
      </c>
      <c r="C311" s="1" t="s">
        <v>321</v>
      </c>
      <c r="D311" s="1">
        <f>28-20</f>
        <v>8</v>
      </c>
    </row>
    <row r="312" spans="1:4" x14ac:dyDescent="0.25">
      <c r="A312" s="2" t="s">
        <v>629</v>
      </c>
      <c r="B312" s="5" t="s">
        <v>278</v>
      </c>
      <c r="C312" s="1" t="s">
        <v>321</v>
      </c>
      <c r="D312" s="1">
        <f>28-20</f>
        <v>8</v>
      </c>
    </row>
    <row r="313" spans="1:4" x14ac:dyDescent="0.25">
      <c r="A313" s="2" t="s">
        <v>630</v>
      </c>
      <c r="B313" s="5" t="s">
        <v>280</v>
      </c>
      <c r="C313" s="1" t="s">
        <v>321</v>
      </c>
      <c r="D313" s="1">
        <f>24-20</f>
        <v>4</v>
      </c>
    </row>
    <row r="314" spans="1:4" x14ac:dyDescent="0.25">
      <c r="A314" s="2" t="s">
        <v>631</v>
      </c>
      <c r="B314" s="5" t="s">
        <v>281</v>
      </c>
      <c r="C314" s="1" t="s">
        <v>321</v>
      </c>
      <c r="D314" s="1">
        <f>24-20</f>
        <v>4</v>
      </c>
    </row>
  </sheetData>
  <sortState xmlns:xlrd2="http://schemas.microsoft.com/office/spreadsheetml/2017/richdata2" ref="B6:D314">
    <sortCondition descending="1" ref="D6:D314"/>
  </sortState>
  <mergeCells count="1">
    <mergeCell ref="A1:D2"/>
  </mergeCells>
  <phoneticPr fontId="4" type="noConversion"/>
  <pageMargins left="0.7" right="0.7" top="0.75" bottom="0.75" header="0.3" footer="0.3"/>
  <pageSetup paperSize="9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a8109-05ba-4e79-b7ee-b72f310a5338" xsi:nil="true"/>
    <lcf76f155ced4ddcb4097134ff3c332f xmlns="7142b482-a2e3-43c2-bfca-9d67d4a247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B662296D94428BB55CC17988BC4F" ma:contentTypeVersion="15" ma:contentTypeDescription="Opret et nyt dokument." ma:contentTypeScope="" ma:versionID="f737f194a17753ca000397fd67b38e35">
  <xsd:schema xmlns:xsd="http://www.w3.org/2001/XMLSchema" xmlns:xs="http://www.w3.org/2001/XMLSchema" xmlns:p="http://schemas.microsoft.com/office/2006/metadata/properties" xmlns:ns2="7142b482-a2e3-43c2-bfca-9d67d4a2474d" xmlns:ns3="10ba8109-05ba-4e79-b7ee-b72f310a5338" targetNamespace="http://schemas.microsoft.com/office/2006/metadata/properties" ma:root="true" ma:fieldsID="693f9644908f08e5e3144e5a2c6eeb69" ns2:_="" ns3:_="">
    <xsd:import namespace="7142b482-a2e3-43c2-bfca-9d67d4a2474d"/>
    <xsd:import namespace="10ba8109-05ba-4e79-b7ee-b72f310a53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b482-a2e3-43c2-bfca-9d67d4a24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f26c4c8-7c02-48a2-ba93-43ef5c49c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8109-05ba-4e79-b7ee-b72f310a53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657d76-c76d-465b-9e60-0aa9b7b02a43}" ma:internalName="TaxCatchAll" ma:showField="CatchAllData" ma:web="10ba8109-05ba-4e79-b7ee-b72f310a53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5C4D6-B3C0-4E1D-AEC1-B43C21E0BA33}">
  <ds:schemaRefs>
    <ds:schemaRef ds:uri="http://schemas.microsoft.com/office/2006/metadata/properties"/>
    <ds:schemaRef ds:uri="http://schemas.microsoft.com/office/infopath/2007/PartnerControls"/>
    <ds:schemaRef ds:uri="10ba8109-05ba-4e79-b7ee-b72f310a5338"/>
    <ds:schemaRef ds:uri="7142b482-a2e3-43c2-bfca-9d67d4a2474d"/>
  </ds:schemaRefs>
</ds:datastoreItem>
</file>

<file path=customXml/itemProps2.xml><?xml version="1.0" encoding="utf-8"?>
<ds:datastoreItem xmlns:ds="http://schemas.openxmlformats.org/officeDocument/2006/customXml" ds:itemID="{57202C2F-63A5-4CC6-8BA0-1851FF3D76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BC627-58C7-43D3-944A-9EDAE8AD7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2b482-a2e3-43c2-bfca-9d67d4a2474d"/>
    <ds:schemaRef ds:uri="10ba8109-05ba-4e79-b7ee-b72f310a5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Rækkeinddeling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Wied</dc:creator>
  <cp:lastModifiedBy>Erik Wied</cp:lastModifiedBy>
  <cp:lastPrinted>2025-02-06T16:19:09Z</cp:lastPrinted>
  <dcterms:created xsi:type="dcterms:W3CDTF">2025-02-06T16:00:52Z</dcterms:created>
  <dcterms:modified xsi:type="dcterms:W3CDTF">2026-02-24T12:41:44Z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0x0101009027B662296D94428BB55CC17988BC4F</vt:lpwstr>
  </property>
  <property fmtid="{D5CDD505-2E9C-101B-9397-08002B2CF9AE}" pid="3" name="MediaServiceImageTags">
    <vt:lpwstr/>
  </property>
</Properties>
</file>